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D20" i="1" l="1"/>
  <c r="C20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F20" i="1"/>
  <c r="F9" i="1"/>
  <c r="E9" i="1"/>
  <c r="E20" i="1" l="1"/>
</calcChain>
</file>

<file path=xl/sharedStrings.xml><?xml version="1.0" encoding="utf-8"?>
<sst xmlns="http://schemas.openxmlformats.org/spreadsheetml/2006/main" count="40" uniqueCount="40">
  <si>
    <t>Финансовое управление администрации Починковского муниципального округа Нижегородской области</t>
  </si>
  <si>
    <t>(наименование органа, исполняющего бюджет)</t>
  </si>
  <si>
    <t xml:space="preserve"> на 01.05.2021 г.</t>
  </si>
  <si>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</si>
  <si>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</si>
  <si>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</si>
  <si>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</si>
  <si>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МП"Улучшение условий и охраны труда в Починковском муниципальном округе на 2019-2021 годы"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</si>
  <si>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</si>
  <si>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</si>
  <si>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</si>
  <si>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</si>
  <si>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</si>
  <si>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</si>
  <si>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</si>
  <si>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</si>
  <si>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</si>
  <si>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</si>
  <si>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</si>
  <si>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</si>
  <si>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</si>
  <si>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</si>
  <si>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</si>
  <si>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</si>
  <si>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</si>
  <si>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</si>
  <si>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</si>
  <si>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Исполнение муниципальных программ</t>
  </si>
  <si>
    <t>номер МП</t>
  </si>
  <si>
    <t>Наименование МП</t>
  </si>
  <si>
    <t>Кассовый план на 01.04.2021г</t>
  </si>
  <si>
    <t>Расход на 01.04.2021г</t>
  </si>
  <si>
    <t xml:space="preserve">отклонение </t>
  </si>
  <si>
    <t>% исполнения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</si>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</sst>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175" fontId="5" fillId="0" borderId="1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175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tabSelected="1" workbookViewId="0">
      <selection activeCell="I18" sqref="I18"/>
    </sheetView>
  </sheetViews>
  <sheetFormatPr defaultRowHeight="12.75" customHeight="1" x14ac:dyDescent="0.2"/>
  <cols>
    <col min="1" max="1" width="16" customWidth="1"/>
    <col min="2" max="2" width="30.7109375" customWidth="1"/>
    <col min="3" max="4" width="15.42578125" customWidth="1"/>
    <col min="5" max="5" width="15.14062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1" t="s">
        <v>0</v>
      </c>
      <c r="B1" s="11"/>
      <c r="C1" s="11"/>
      <c r="D1" s="11"/>
      <c r="E1" s="11"/>
      <c r="F1" s="11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4.25" x14ac:dyDescent="0.2">
      <c r="A4" s="15"/>
      <c r="B4" s="16" t="s">
        <v>27</v>
      </c>
      <c r="C4" s="16"/>
      <c r="D4" s="16"/>
      <c r="E4" s="16"/>
      <c r="F4" s="17"/>
      <c r="G4" s="1"/>
      <c r="H4" s="1"/>
      <c r="I4" s="1"/>
      <c r="J4" s="1"/>
    </row>
    <row r="5" spans="1:10" ht="14.25" x14ac:dyDescent="0.2">
      <c r="A5" s="16" t="s">
        <v>2</v>
      </c>
      <c r="B5" s="16"/>
      <c r="C5" s="16"/>
      <c r="D5" s="16"/>
      <c r="E5" s="16"/>
      <c r="F5" s="16"/>
      <c r="G5" s="1"/>
      <c r="H5" s="1"/>
      <c r="I5" s="1"/>
      <c r="J5" s="1"/>
    </row>
    <row r="6" spans="1:10" x14ac:dyDescent="0.2">
      <c r="A6" s="3"/>
      <c r="B6" s="3"/>
      <c r="C6" s="3"/>
      <c r="D6" s="3"/>
      <c r="E6" s="3"/>
      <c r="F6" s="18" t="s">
        <v>3</v>
      </c>
      <c r="G6" s="1"/>
      <c r="H6" s="1"/>
      <c r="I6" s="1"/>
      <c r="J6" s="1"/>
    </row>
    <row r="7" spans="1:10" ht="31.5" x14ac:dyDescent="0.2">
      <c r="A7" s="4" t="s">
        <v>28</v>
      </c>
      <c r="B7" s="4" t="s">
        <v>29</v>
      </c>
      <c r="C7" s="4" t="s">
        <v>30</v>
      </c>
      <c r="D7" s="19" t="s">
        <v>31</v>
      </c>
      <c r="E7" s="20" t="s">
        <v>32</v>
      </c>
      <c r="F7" s="20" t="s">
        <v>33</v>
      </c>
      <c r="G7" s="1"/>
      <c r="H7" s="1"/>
      <c r="I7" s="1"/>
      <c r="J7" s="1"/>
    </row>
    <row r="8" spans="1:10" x14ac:dyDescent="0.2">
      <c r="A8" s="4" t="s">
        <v>34</v>
      </c>
      <c r="B8" s="4" t="s">
        <v>35</v>
      </c>
      <c r="C8" s="4" t="s">
        <v>36</v>
      </c>
      <c r="D8" s="4" t="s">
        <v>37</v>
      </c>
      <c r="E8" s="20" t="s">
        <v>38</v>
      </c>
      <c r="F8" s="20" t="s">
        <v>39</v>
      </c>
      <c r="G8" s="1"/>
      <c r="H8" s="1"/>
      <c r="I8" s="1"/>
      <c r="J8" s="1"/>
    </row>
    <row r="9" spans="1:10" ht="45" x14ac:dyDescent="0.2">
      <c r="A9" s="5" t="s">
        <v>4</v>
      </c>
      <c r="B9" s="6" t="s">
        <v>5</v>
      </c>
      <c r="C9" s="7">
        <v>484601652.02999997</v>
      </c>
      <c r="D9" s="12">
        <v>177177123.34</v>
      </c>
      <c r="E9" s="13">
        <f>C9-D9</f>
        <v>307424528.68999994</v>
      </c>
      <c r="F9" s="14">
        <f>D9/C9*100</f>
        <v>36.561394827649416</v>
      </c>
    </row>
    <row r="10" spans="1:10" ht="33.75" x14ac:dyDescent="0.2">
      <c r="A10" s="5" t="s">
        <v>6</v>
      </c>
      <c r="B10" s="6" t="s">
        <v>7</v>
      </c>
      <c r="C10" s="7">
        <v>1069400</v>
      </c>
      <c r="D10" s="12">
        <v>108533.33</v>
      </c>
      <c r="E10" s="13">
        <f t="shared" ref="E10:E20" si="0">C10-D10</f>
        <v>960866.67</v>
      </c>
      <c r="F10" s="14">
        <f t="shared" ref="F10:F20" si="1">D10/C10*100</f>
        <v>10.148992893211146</v>
      </c>
    </row>
    <row r="11" spans="1:10" ht="56.25" x14ac:dyDescent="0.2">
      <c r="A11" s="5" t="s">
        <v>8</v>
      </c>
      <c r="B11" s="6" t="s">
        <v>9</v>
      </c>
      <c r="C11" s="7">
        <v>711800</v>
      </c>
      <c r="D11" s="12">
        <v>176689.08</v>
      </c>
      <c r="E11" s="13">
        <f t="shared" si="0"/>
        <v>535110.92000000004</v>
      </c>
      <c r="F11" s="14">
        <f t="shared" si="1"/>
        <v>24.822854734475975</v>
      </c>
    </row>
    <row r="12" spans="1:10" ht="45" x14ac:dyDescent="0.2">
      <c r="A12" s="5" t="s">
        <v>10</v>
      </c>
      <c r="B12" s="6" t="s">
        <v>11</v>
      </c>
      <c r="C12" s="7">
        <v>500000</v>
      </c>
      <c r="D12" s="12">
        <v>0</v>
      </c>
      <c r="E12" s="13">
        <f t="shared" si="0"/>
        <v>500000</v>
      </c>
      <c r="F12" s="14">
        <f t="shared" si="1"/>
        <v>0</v>
      </c>
    </row>
    <row r="13" spans="1:10" ht="33.75" x14ac:dyDescent="0.2">
      <c r="A13" s="5" t="s">
        <v>12</v>
      </c>
      <c r="B13" s="6" t="s">
        <v>13</v>
      </c>
      <c r="C13" s="7">
        <v>112072042.40000001</v>
      </c>
      <c r="D13" s="12">
        <v>40257040.159999996</v>
      </c>
      <c r="E13" s="13">
        <f t="shared" si="0"/>
        <v>71815002.24000001</v>
      </c>
      <c r="F13" s="14">
        <f t="shared" si="1"/>
        <v>35.920680392632867</v>
      </c>
    </row>
    <row r="14" spans="1:10" ht="56.25" x14ac:dyDescent="0.2">
      <c r="A14" s="5" t="s">
        <v>14</v>
      </c>
      <c r="B14" s="6" t="s">
        <v>15</v>
      </c>
      <c r="C14" s="7">
        <v>7722400.2300000004</v>
      </c>
      <c r="D14" s="12">
        <v>0</v>
      </c>
      <c r="E14" s="13">
        <f t="shared" si="0"/>
        <v>7722400.2300000004</v>
      </c>
      <c r="F14" s="14">
        <f t="shared" si="1"/>
        <v>0</v>
      </c>
    </row>
    <row r="15" spans="1:10" ht="45" x14ac:dyDescent="0.2">
      <c r="A15" s="5" t="s">
        <v>16</v>
      </c>
      <c r="B15" s="6" t="s">
        <v>17</v>
      </c>
      <c r="C15" s="7">
        <v>10192204.1</v>
      </c>
      <c r="D15" s="12">
        <v>7874928</v>
      </c>
      <c r="E15" s="13">
        <f t="shared" si="0"/>
        <v>2317276.0999999996</v>
      </c>
      <c r="F15" s="14">
        <f t="shared" si="1"/>
        <v>77.264229824440037</v>
      </c>
    </row>
    <row r="16" spans="1:10" ht="45" x14ac:dyDescent="0.2">
      <c r="A16" s="5" t="s">
        <v>18</v>
      </c>
      <c r="B16" s="6" t="s">
        <v>19</v>
      </c>
      <c r="C16" s="7">
        <v>1303300</v>
      </c>
      <c r="D16" s="12">
        <v>835903</v>
      </c>
      <c r="E16" s="13">
        <f t="shared" si="0"/>
        <v>467397</v>
      </c>
      <c r="F16" s="14">
        <f t="shared" si="1"/>
        <v>64.137420394383497</v>
      </c>
    </row>
    <row r="17" spans="1:6" ht="45" x14ac:dyDescent="0.2">
      <c r="A17" s="5" t="s">
        <v>20</v>
      </c>
      <c r="B17" s="6" t="s">
        <v>21</v>
      </c>
      <c r="C17" s="7">
        <v>80479710.390000001</v>
      </c>
      <c r="D17" s="12">
        <v>48719665.189999998</v>
      </c>
      <c r="E17" s="13">
        <f t="shared" si="0"/>
        <v>31760045.200000003</v>
      </c>
      <c r="F17" s="14">
        <f t="shared" si="1"/>
        <v>60.53658115058731</v>
      </c>
    </row>
    <row r="18" spans="1:6" ht="56.25" x14ac:dyDescent="0.2">
      <c r="A18" s="5" t="s">
        <v>22</v>
      </c>
      <c r="B18" s="6" t="s">
        <v>23</v>
      </c>
      <c r="C18" s="7">
        <v>15784000</v>
      </c>
      <c r="D18" s="12">
        <v>4709228.72</v>
      </c>
      <c r="E18" s="13">
        <f t="shared" si="0"/>
        <v>11074771.280000001</v>
      </c>
      <c r="F18" s="14">
        <f t="shared" si="1"/>
        <v>29.835458185504304</v>
      </c>
    </row>
    <row r="19" spans="1:6" ht="56.25" x14ac:dyDescent="0.2">
      <c r="A19" s="5" t="s">
        <v>24</v>
      </c>
      <c r="B19" s="6" t="s">
        <v>25</v>
      </c>
      <c r="C19" s="7">
        <v>13995621.390000001</v>
      </c>
      <c r="D19" s="12">
        <v>3002842.59</v>
      </c>
      <c r="E19" s="13">
        <f t="shared" si="0"/>
        <v>10992778.800000001</v>
      </c>
      <c r="F19" s="14">
        <f t="shared" si="1"/>
        <v>21.455586045972623</v>
      </c>
    </row>
    <row r="20" spans="1:6" x14ac:dyDescent="0.2">
      <c r="A20" s="8" t="s">
        <v>26</v>
      </c>
      <c r="B20" s="9"/>
      <c r="C20" s="10">
        <f>SUM(C9:C19)</f>
        <v>728432130.53999996</v>
      </c>
      <c r="D20" s="10">
        <f>SUM(D9:D19)</f>
        <v>282861953.41000003</v>
      </c>
      <c r="E20" s="21">
        <f t="shared" si="0"/>
        <v>445570177.12999994</v>
      </c>
      <c r="F20" s="22">
        <f t="shared" si="1"/>
        <v>38.831614031125909</v>
      </c>
    </row>
  </sheetData>
  <mergeCells count="3">
    <mergeCell ref="A5:F5"/>
    <mergeCell ref="A1:F1"/>
    <mergeCell ref="B4:E4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2021-08-09T11:33:05Z</cp:lastPrinted>
  <dcterms:created xsi:type="dcterms:W3CDTF">2021-08-09T11:34:01Z</dcterms:created>
  <dcterms:modified xsi:type="dcterms:W3CDTF">2021-08-09T11:34:01Z</dcterms:modified>
</cp:coreProperties>
</file>