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8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200" iterateDelta="0.001"/>
</workbook>
</file>

<file path=xl/sharedStrings.xml><?xml version="1.0" encoding="utf-8"?>
<sst xmlns="http://schemas.openxmlformats.org/spreadsheetml/2006/main" count="602" uniqueCount="181">
  <si>
    <t>Подпрограмма 2. "Развитие дополнительного образования и воспитания детей и молодежи в Починковском муниципальном округе"</t>
  </si>
  <si>
    <t>Подпрограмма 4 "Патриотическое воспитание и подготовка граждан в Починковском муниципальном округе к военной службе"</t>
  </si>
  <si>
    <t>Подпрограмма 5 "Ресурсное обеспечение сферы образования в Починковском муниципальном округе"</t>
  </si>
  <si>
    <t>Подпрограмма 6 "Социально-правовая защита детей в Починковском муниципальном округе"</t>
  </si>
  <si>
    <t xml:space="preserve">Управление культуры и спорта администрации Починковского муниципального округа </t>
  </si>
  <si>
    <t>Цель:создание условий и возможностей для повышения роли в воспитании и просвещении населения Починковского муниципального округа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</si>
  <si>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округа"</t>
  </si>
  <si>
    <t>Управление культуры и спорта администрации Починковского муниципального округа</t>
  </si>
  <si>
    <t>Финансовое управление администрации Починковского муниципального округа</t>
  </si>
  <si>
    <t>Цель: обеспечение сбалансированности и устойчивости бюджета Починковского муниципального округа Нижегородской области, повышение эффективности и качества управления муниципальными финансами Починковского муниципального округа</t>
  </si>
  <si>
    <t>подпрограмма 1 "Организация и совершенствование бюджетного процесса Починковского муниципального округа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</si>
  <si>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округа Нижегородской области</t>
  </si>
  <si>
    <t>подпрограмма 3 "Повышение эффективности бюджетных расходов Починковского муниципального округа Нижегородской области"</t>
  </si>
  <si>
    <t>Цель:обеспечение доступным и комфортным жильем населения Починковского муниципального округа (обеспечение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</si>
  <si>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Администрация Починковского муниципального округа - управление экономики и прогнозирования</t>
  </si>
  <si>
    <t xml:space="preserve">Отдел ГОЧС и МП администрации Починковского муниципального округа </t>
  </si>
  <si>
    <t>Управление сельского хозяйства и земельной реформы администрации Починковского муниципального округа</t>
  </si>
  <si>
    <t>Управление архитектуры, строительства и ЖКХ администрации Починковского муниципального округа, управление экономики и прогнозирования</t>
  </si>
  <si>
    <t xml:space="preserve">Администрация Починковского муниципального округа 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</si>
  <si>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</si>
  <si>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</si>
  <si>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</si>
  <si>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</si>
  <si>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</si>
  <si>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</si>
  <si>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</si>
  <si>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</si>
  <si>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</si>
  <si>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</si>
  <si>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</si>
  <si>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</si>
  <si>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</si>
  <si>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</si>
  <si>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</si>
  <si>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</si>
  <si>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</si>
  <si>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</si>
  <si>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</si>
  <si>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</si>
  <si>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</si>
  <si>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</si>
  <si>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Постановление администрации Починковского муниципального района Нижегородской области от 07.11.2014 года № 883</t>
  </si>
  <si>
    <t>Прочие расходы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</si>
  <si>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</si>
  <si>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Подпрограмма 7 "Обеспечение реализации муниципальной программы"</t>
  </si>
  <si>
    <t>Подпрограмма 3 "Обеспечение реализации муниципальной программы"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</si>
  <si>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</si>
  <si>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</si>
  <si>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</si>
  <si>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</si>
  <si>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</si>
  <si>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</si>
  <si>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</si>
  <si>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</si>
  <si>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>мероприятие 1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</si>
  <si>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</si>
  <si>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</si>
  <si>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Цель: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</si>
  <si>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</si>
  <si>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</si>
  <si>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</si>
  <si>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</si>
  <si>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</si>
  <si>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</si>
  <si>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</si>
  <si>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Постановление администрации Починковского муниципального района от 30.12.2015 г №1138</t>
  </si>
  <si>
    <t>Постановление администрации Починковского муниципального района от 10.07.2015 г №544</t>
  </si>
  <si>
    <t>Постановление администрации Починковского муниципального района от 28.09.2015 г №788</t>
  </si>
  <si>
    <t>2016-2020 годы с перспективой до 2025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</si>
  <si>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</si>
  <si>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"Наследие"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</si>
  <si>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</si>
  <si>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</si>
  <si>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</si>
  <si>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 xml:space="preserve"> </t>
  </si>
  <si>
    <t>Васильева А.Н. 5-18-32</t>
  </si>
  <si>
    <t>Подпрограмма 8 "Развитие молодежной политики"</t>
  </si>
  <si>
    <t>\</t>
  </si>
  <si>
    <t xml:space="preserve">                                                      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</si>
  <si>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</si>
  <si>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</si>
  <si>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</si>
  <si>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</si>
  <si>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</si>
  <si>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</si>
  <si>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Постановление администрации Починковского муниципального района от 04.07.2019 г №498</t>
  </si>
  <si>
    <t>2017-2019 годы и на период до 2023 года</t>
  </si>
  <si>
    <t>Муниципальная программа "Пожарная безопасность Починковского муниципального района на 2017-2019 годы и на период до 2023 года</t>
  </si>
  <si>
    <t>2019-2023 годы</t>
  </si>
  <si>
    <t xml:space="preserve">                                                                                          </t>
  </si>
  <si>
    <t>Постановление администрации Починковского муниципального района от 03.10.2014 г № 794</t>
  </si>
  <si>
    <t xml:space="preserve">     </t>
  </si>
  <si>
    <t>Постановление администрации Починковского муниципального района от 31.07.2020 г №447</t>
  </si>
  <si>
    <t>Постановление администрации Починковского муниципального района от 07.10.2020 №595</t>
  </si>
  <si>
    <t>2021-2023 годы</t>
  </si>
  <si>
    <t>Постановление администрации Починковского муниципального района от 26.06.2020 г №381</t>
  </si>
  <si>
    <t>Управление экономики и прогнозирования администрации Починковского муниципального округа</t>
  </si>
  <si>
    <t>Цель: создание условий для развития транспортного обслуживания населения на территории Починковского муниципального округа</t>
  </si>
  <si>
    <t>Управление экономики и прогнозирования, финансовое управление</t>
  </si>
  <si>
    <t>Создание условий для развития транспортного обслуживания населения</t>
  </si>
  <si>
    <t>Муниципальная программа "Формирование комфортной городской среды на территории Починковского муниципального округа на 2021-2024 годы"</t>
  </si>
  <si>
    <t>Постановление администрации Починковского муниципального района от 13.01.2021 г №17</t>
  </si>
  <si>
    <t>Управление архитектуры, строительства и ЖКХ администрации Починковского муниципального округа</t>
  </si>
  <si>
    <t>Благоустройство общественных территорий</t>
  </si>
  <si>
    <t>Цель: повышение качества и комфорта городской среды на территории Починковского муниципального округа Нижегородской области</t>
  </si>
  <si>
    <t>Благоустройство дворовых территорий</t>
  </si>
  <si>
    <t>2015-2025 годы</t>
  </si>
  <si>
    <t xml:space="preserve">Постановление администрации Починковского муниципального района от 23.08.2019 г №658 </t>
  </si>
  <si>
    <t>Программа "Энергосбережение и повышение энергетической эффективности администрации Починковского муниципального района Нижегородской области на 2019- 2023 годы"</t>
  </si>
  <si>
    <t>Постановление администрации Починковского муниципального района от 01.07.2021 г  г №489</t>
  </si>
  <si>
    <t>Цель: Повышение эффективности использования топливно-энергетических ресурсов, уменьшение негативного воздействия энергетического хозяйства на окружающую среду</t>
  </si>
  <si>
    <t>Администрация Починковского муниципального округа</t>
  </si>
  <si>
    <t xml:space="preserve">                                                                                                                                             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</si>
  <si>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2021-2023 годы"</t>
  </si>
  <si>
    <t>Муниципальная программа "Обеспечение населения Починковского муниципального округа доступным и комфортным жильем на период 2015-2025 годов"</t>
  </si>
  <si>
    <t>Муниципальная программа "Управление муниципальными финансами Починковского муниципального округа Нижегородской области"</t>
  </si>
  <si>
    <t>Управление экономики и прогнозирования, финансовое управление, управление образования, управление культуры и спорта администрации Починковского муниципального округа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</si>
  <si>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округе Нижегородской области, стимулирование экономической активности субъектов малого и среднего предпринимательства </t>
  </si>
  <si>
    <t xml:space="preserve">управление экономики и прогнозирования администрации Починковского муниципального округа </t>
  </si>
  <si>
    <t>ЦЕЛЬ: формирование на территории Починковского муниципального округа образовательной системы, обеспечивающей доступность качественного образования, отвечающего потребностям инновационного развития экономики округа, ожиданиям общества и каждого гражданина</t>
  </si>
  <si>
    <t>Управление образования администрации Починковского муниципального округа</t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</si>
  <si>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в Починковском муниципальном округе " </t>
    </r>
    <r>
      <rPr>
        <sz val="9"/>
        <rFont val="Arial"/>
        <family val="2"/>
      </rPr>
      <t>(субсидия на осуществление социальных выплат молодым семьям на приобретение жилья или строительство индивидуального жилого дома)</t>
    </r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</si>
  <si>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округа" </t>
    </r>
    <r>
      <rPr>
        <sz val="10"/>
        <rFont val="Arial"/>
        <family val="2"/>
      </rPr>
      <t>(возмещение части процентов по кредитам)</t>
    </r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</si>
  <si>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"</t>
  </si>
  <si>
    <t>Подпрограмма 2 "Устойчивое развитие сельских территорий муниципального района (городского округа) Нижегородской области "</t>
  </si>
  <si>
    <t>МП "Комплексное развитие систем коммунальной инфраструктуры и повышение качества жизни населения Починковского муниципального округа Нижегородской области на период 2016-2020 г.г. и на перспективу до 2025 года"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</si>
  <si>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округа</t>
  </si>
  <si>
    <t>Муниципальная программа "Ремонт автомобильных дорог общего пользования местного значения на 2021-2023 г.г."</t>
  </si>
  <si>
    <t>Цель: Сохранение и востановление существующей дорожной сети  автомобильных дорог общего пользования, обеспечение их транспортно-экссплуатационных показателей на уровне, необходимом для удовлетворения потребностей пользователей автомобильных дорог, на основе своевременного и качественного выполнения работ по ремонту</t>
  </si>
  <si>
    <t>Обеспечение ежегодного ремонта автомобильных дорог местного назначения</t>
  </si>
  <si>
    <t>2015-2023 годы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</si>
  <si>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</si>
  <si>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2014-2025 годы</t>
  </si>
  <si>
    <t>Муниципальная программа "Развитие физической культуры и спорта в Починковском муниципальном округе на 2021-2025 годы"</t>
  </si>
  <si>
    <t>2021-2025 годы</t>
  </si>
  <si>
    <t xml:space="preserve">  январь-июнь 2022 года</t>
  </si>
  <si>
    <t>2022 год</t>
  </si>
  <si>
    <t>2022  год</t>
  </si>
  <si>
    <t>Муниципальная программа "Улучшение условий и охраны труда в Починковском муниципальном округе на 2021 - 2025 годы"</t>
  </si>
  <si>
    <t>Проведение мероприятий по улучшению условий и охраны труда</t>
  </si>
  <si>
    <t>Постановление администрации Починковского муниципального округа от 27.06.2022 года №649</t>
  </si>
  <si>
    <t>Цель: формирование комфортных и безопасных условий труда, обеспечивающих конкурентоспособность человеческого капитала на протяжении всей трудовой деятельности</t>
  </si>
  <si>
    <t>Оказание муниципальной поддержки в виде субсидии на возмещение части затрат субъектов малого и среднего предпринимательства, связанных с пиобретением оборудования в целях создания и (или) развития либо модернизации производства товаров (работ, услуг)</t>
  </si>
  <si>
    <t>Муниципальная программа "Обеспечение общественного порядка и противодействие преступности в Починковском муниципальном округе на 2022-2025 годы"</t>
  </si>
  <si>
    <t>2022-2025 годы</t>
  </si>
  <si>
    <t>Постановление администрации Починковского муниципального района от 29.10.2021 г №1382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</si>
  <si>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населения; построение и развитие АПК "Безопасный город"; реализация государственной политики в области профилактикитерроризма и экстремизма</t>
  </si>
  <si>
    <t>Подпрограмма 1 "Профилактика правонарушений в Починковском муниципальном округе"</t>
  </si>
  <si>
    <t>Подпрограмма 2 "Повышение безопасности дорожного движения в Починковском муниципальном округе"</t>
  </si>
  <si>
    <t>Подпрограмма 3 "Построение и развитие аппаратно-программного комплекса "Безопасный город"</t>
  </si>
  <si>
    <t>Подпрограмма 4 "Профилактика терроризма и экстремизма в Починковском муниципальном округе"</t>
  </si>
  <si>
    <t>2020-2025 годы</t>
  </si>
  <si>
    <t>Программа "Охрана окружающей среды на территории Починковского муниципального округа Нижегородской области на 2019-2024 годы"</t>
  </si>
  <si>
    <r>
      <t>Подпрограмма 1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"Развитие общего образования в Починковском муниципальном округе"</t>
    </r>
  </si>
  <si>
    <t>Постановление администрации Починковского муниципального округа  от 23.12.2021 г №1583</t>
  </si>
  <si>
    <t>Управление делами администрации Починковского муниципального округа</t>
  </si>
  <si>
    <t>2019-2024 годы</t>
  </si>
  <si>
    <t>Цель: повышение эффективности деятельности органов местного самоуправления и муниципальных учреждений Починковского муниципального округа, направленных на реализацию интересов населения, за счет использования современных информационных и телекоммуникационных технологий в Починковском муниципальном округе</t>
  </si>
  <si>
    <t>,</t>
  </si>
  <si>
    <t xml:space="preserve">Мониторинг финансирования и итогов реализации муниципальных программ Починковского муниципального округа за январь-декабрь 2022 года </t>
  </si>
  <si>
    <t>январь - декабрь 2022 года</t>
  </si>
  <si>
    <t xml:space="preserve">январь - декабрь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</si>
  <si>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"Развитие образования в Починковском муниципальном округе" на период до 2025 года</t>
  </si>
  <si>
    <t>2020-2025 годы. Программа реализуется в один этап.</t>
  </si>
  <si>
    <t>Муниципальная программа "Развитие культуры Починковского муниципального округа на 2020 - 2025 годы"</t>
  </si>
  <si>
    <t>2015-2025 годы. Программа реализуется в один этап</t>
  </si>
  <si>
    <t>январь-декабрь 2022 г</t>
  </si>
  <si>
    <t>январь-декабрь 2022 года</t>
  </si>
  <si>
    <t>Муниципальная программа "Развитие пассажирского транспорта на территории Починковского муниципального округа Нижегородской области на 2020-2025 годы"</t>
  </si>
  <si>
    <t>2016-2025 годы</t>
  </si>
  <si>
    <t xml:space="preserve"> январь-декабрь 2022 года</t>
  </si>
  <si>
    <t xml:space="preserve"> январь - декабрь 2022 года</t>
  </si>
  <si>
    <t>Муниципальная программа "Развитие малого и среднего предпринимательства в Починковском муниципальном округе на 2016 - 2025 годы"</t>
  </si>
  <si>
    <t>мероприятие 5</t>
  </si>
  <si>
    <t>Содержание объектов благоустройства и общественных территорий</t>
  </si>
  <si>
    <t>мероприятие 6</t>
  </si>
  <si>
    <t xml:space="preserve"> Проведение ремонта дворовых территорий в муниципальных образованиях Нижегородской области</t>
  </si>
  <si>
    <t>Постановление администрации Починковского муниципального округа от 12.02.2021 г   №107</t>
  </si>
  <si>
    <t>2019-2025 годы</t>
  </si>
  <si>
    <t>Муниципальная программа "Информационное общество и внедрение современных информационных технологий в Починковском муниципальном округе Нижегородской области на 2022-2025 годы"Программа "Охрана окружающей среды на территории Починковского муниципального округа Нижегородской области на 2019-2024 годы"</t>
  </si>
  <si>
    <t>Муниципальные программы без финансирования програмных  мероприятий за счет средств бюджета округа за январь - декабрь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</si>
</sst>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10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8" fontId="3" fillId="5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0" xfId="0" applyFont="1" applyAlignment="1">
      <alignment/>
    </xf>
    <xf numFmtId="188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3" fillId="14" borderId="21" xfId="0" applyNumberFormat="1" applyFont="1" applyFill="1" applyBorder="1" applyAlignment="1">
      <alignment/>
    </xf>
    <xf numFmtId="188" fontId="2" fillId="14" borderId="22" xfId="0" applyNumberFormat="1" applyFont="1" applyFill="1" applyBorder="1" applyAlignment="1">
      <alignment/>
    </xf>
    <xf numFmtId="0" fontId="0" fillId="0" borderId="30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3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27" xfId="0" applyFont="1" applyFill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16" fontId="2" fillId="0" borderId="16" xfId="0" applyNumberFormat="1" applyFont="1" applyFill="1" applyBorder="1" applyAlignment="1">
      <alignment vertical="top" wrapText="1"/>
    </xf>
    <xf numFmtId="16" fontId="2" fillId="0" borderId="23" xfId="0" applyNumberFormat="1" applyFont="1" applyFill="1" applyBorder="1" applyAlignment="1">
      <alignment vertical="top" wrapText="1"/>
    </xf>
    <xf numFmtId="16" fontId="2" fillId="0" borderId="24" xfId="0" applyNumberFormat="1" applyFont="1" applyFill="1" applyBorder="1" applyAlignment="1">
      <alignment vertical="top" wrapText="1"/>
    </xf>
    <xf numFmtId="16" fontId="2" fillId="0" borderId="29" xfId="0" applyNumberFormat="1" applyFont="1" applyFill="1" applyBorder="1" applyAlignment="1">
      <alignment vertical="top" wrapText="1"/>
    </xf>
    <xf numFmtId="16" fontId="2" fillId="0" borderId="15" xfId="0" applyNumberFormat="1" applyFont="1" applyFill="1" applyBorder="1" applyAlignment="1">
      <alignment vertical="top" wrapText="1"/>
    </xf>
    <xf numFmtId="16" fontId="2" fillId="0" borderId="28" xfId="0" applyNumberFormat="1" applyFont="1" applyFill="1" applyBorder="1" applyAlignment="1">
      <alignment vertical="top" wrapText="1"/>
    </xf>
    <xf numFmtId="16" fontId="2" fillId="0" borderId="27" xfId="0" applyNumberFormat="1" applyFont="1" applyFill="1" applyBorder="1" applyAlignment="1">
      <alignment vertical="top" wrapText="1"/>
    </xf>
    <xf numFmtId="16" fontId="2" fillId="0" borderId="14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16" fontId="3" fillId="0" borderId="20" xfId="0" applyNumberFormat="1" applyFont="1" applyBorder="1" applyAlignment="1">
      <alignment vertical="top" wrapText="1"/>
    </xf>
    <xf numFmtId="16" fontId="3" fillId="0" borderId="11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3" fillId="0" borderId="34" xfId="0" applyNumberFormat="1" applyFont="1" applyBorder="1" applyAlignment="1">
      <alignment vertical="top" wrapText="1"/>
    </xf>
    <xf numFmtId="16" fontId="3" fillId="0" borderId="35" xfId="0" applyNumberFormat="1" applyFont="1" applyBorder="1" applyAlignment="1">
      <alignment vertical="top" wrapText="1"/>
    </xf>
    <xf numFmtId="16" fontId="3" fillId="0" borderId="36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33" xfId="0" applyFont="1" applyFill="1" applyBorder="1" applyAlignment="1">
      <alignment vertical="top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3" fillId="0" borderId="34" xfId="0" applyNumberFormat="1" applyFont="1" applyFill="1" applyBorder="1" applyAlignment="1">
      <alignment vertical="top" wrapText="1"/>
    </xf>
    <xf numFmtId="16" fontId="3" fillId="0" borderId="35" xfId="0" applyNumberFormat="1" applyFont="1" applyFill="1" applyBorder="1" applyAlignment="1">
      <alignment vertical="top" wrapText="1"/>
    </xf>
    <xf numFmtId="16" fontId="3" fillId="0" borderId="36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16" fontId="4" fillId="0" borderId="14" xfId="0" applyNumberFormat="1" applyFont="1" applyFill="1" applyBorder="1" applyAlignment="1">
      <alignment vertical="top" wrapText="1"/>
    </xf>
    <xf numFmtId="16" fontId="4" fillId="0" borderId="15" xfId="0" applyNumberFormat="1" applyFont="1" applyFill="1" applyBorder="1" applyAlignment="1">
      <alignment vertical="top" wrapText="1"/>
    </xf>
    <xf numFmtId="16" fontId="4" fillId="0" borderId="28" xfId="0" applyNumberFormat="1" applyFont="1" applyFill="1" applyBorder="1" applyAlignment="1">
      <alignment vertical="top" wrapText="1"/>
    </xf>
    <xf numFmtId="16" fontId="4" fillId="0" borderId="27" xfId="0" applyNumberFormat="1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16" fontId="4" fillId="0" borderId="16" xfId="0" applyNumberFormat="1" applyFont="1" applyFill="1" applyBorder="1" applyAlignment="1">
      <alignment vertical="top" wrapText="1"/>
    </xf>
    <xf numFmtId="16" fontId="4" fillId="0" borderId="23" xfId="0" applyNumberFormat="1" applyFont="1" applyFill="1" applyBorder="1" applyAlignment="1">
      <alignment vertical="top" wrapText="1"/>
    </xf>
    <xf numFmtId="16" fontId="4" fillId="0" borderId="24" xfId="0" applyNumberFormat="1" applyFont="1" applyFill="1" applyBorder="1" applyAlignment="1">
      <alignment vertical="top" wrapText="1"/>
    </xf>
    <xf numFmtId="16" fontId="4" fillId="0" borderId="29" xfId="0" applyNumberFormat="1" applyFont="1" applyFill="1" applyBorder="1" applyAlignment="1">
      <alignment vertical="top"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16" fontId="4" fillId="0" borderId="14" xfId="0" applyNumberFormat="1" applyFont="1" applyBorder="1" applyAlignment="1">
      <alignment vertical="top" wrapText="1"/>
    </xf>
    <xf numFmtId="16" fontId="4" fillId="0" borderId="15" xfId="0" applyNumberFormat="1" applyFont="1" applyBorder="1" applyAlignment="1">
      <alignment vertical="top" wrapText="1"/>
    </xf>
    <xf numFmtId="16" fontId="4" fillId="0" borderId="28" xfId="0" applyNumberFormat="1" applyFont="1" applyBorder="1" applyAlignment="1">
      <alignment vertical="top" wrapText="1"/>
    </xf>
    <xf numFmtId="16" fontId="4" fillId="0" borderId="27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6" fontId="4" fillId="0" borderId="16" xfId="0" applyNumberFormat="1" applyFont="1" applyBorder="1" applyAlignment="1">
      <alignment vertical="top" wrapText="1"/>
    </xf>
    <xf numFmtId="16" fontId="4" fillId="0" borderId="23" xfId="0" applyNumberFormat="1" applyFont="1" applyBorder="1" applyAlignment="1">
      <alignment vertical="top" wrapText="1"/>
    </xf>
    <xf numFmtId="16" fontId="4" fillId="0" borderId="24" xfId="0" applyNumberFormat="1" applyFont="1" applyBorder="1" applyAlignment="1">
      <alignment vertical="top" wrapText="1"/>
    </xf>
    <xf numFmtId="16" fontId="4" fillId="0" borderId="29" xfId="0" applyNumberFormat="1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8" fillId="0" borderId="40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5" borderId="40" xfId="0" applyFill="1" applyBorder="1" applyAlignment="1">
      <alignment vertical="top" wrapText="1"/>
    </xf>
    <xf numFmtId="0" fontId="0" fillId="5" borderId="35" xfId="0" applyFill="1" applyBorder="1" applyAlignment="1">
      <alignment vertical="top" wrapText="1"/>
    </xf>
    <xf numFmtId="0" fontId="0" fillId="5" borderId="41" xfId="0" applyFill="1" applyBorder="1" applyAlignment="1">
      <alignment vertical="top" wrapText="1"/>
    </xf>
    <xf numFmtId="0" fontId="0" fillId="5" borderId="42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46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Border="1" applyAlignment="1">
      <alignment vertical="top" wrapText="1"/>
    </xf>
    <xf numFmtId="0" fontId="7" fillId="14" borderId="43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5" xfId="0" applyFont="1" applyFill="1" applyBorder="1" applyAlignment="1">
      <alignment vertical="top" wrapText="1"/>
    </xf>
    <xf numFmtId="16" fontId="3" fillId="0" borderId="34" xfId="0" applyNumberFormat="1" applyFont="1" applyBorder="1" applyAlignment="1">
      <alignment vertical="top" wrapText="1"/>
    </xf>
    <xf numFmtId="16" fontId="3" fillId="0" borderId="35" xfId="0" applyNumberFormat="1" applyFont="1" applyBorder="1" applyAlignment="1">
      <alignment vertical="top" wrapText="1"/>
    </xf>
    <xf numFmtId="16" fontId="3" fillId="0" borderId="36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16" fontId="3" fillId="0" borderId="34" xfId="0" applyNumberFormat="1" applyFont="1" applyFill="1" applyBorder="1" applyAlignment="1">
      <alignment vertical="top" wrapText="1"/>
    </xf>
    <xf numFmtId="16" fontId="3" fillId="0" borderId="35" xfId="0" applyNumberFormat="1" applyFont="1" applyFill="1" applyBorder="1" applyAlignment="1">
      <alignment vertical="top" wrapText="1"/>
    </xf>
    <xf numFmtId="16" fontId="3" fillId="0" borderId="36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9" fillId="0" borderId="2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0" fillId="5" borderId="34" xfId="0" applyFill="1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2" fillId="0" borderId="2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" fontId="3" fillId="5" borderId="34" xfId="0" applyNumberFormat="1" applyFont="1" applyFill="1" applyBorder="1" applyAlignment="1">
      <alignment vertical="top" wrapText="1"/>
    </xf>
    <xf numFmtId="16" fontId="3" fillId="5" borderId="35" xfId="0" applyNumberFormat="1" applyFont="1" applyFill="1" applyBorder="1" applyAlignment="1">
      <alignment vertical="top" wrapText="1"/>
    </xf>
    <xf numFmtId="16" fontId="3" fillId="5" borderId="36" xfId="0" applyNumberFormat="1" applyFont="1" applyFill="1" applyBorder="1" applyAlignment="1">
      <alignment vertical="top" wrapText="1"/>
    </xf>
    <xf numFmtId="16" fontId="3" fillId="5" borderId="27" xfId="0" applyNumberFormat="1" applyFont="1" applyFill="1" applyBorder="1" applyAlignment="1">
      <alignment vertical="top" wrapText="1"/>
    </xf>
    <xf numFmtId="16" fontId="3" fillId="5" borderId="0" xfId="0" applyNumberFormat="1" applyFont="1" applyFill="1" applyBorder="1" applyAlignment="1">
      <alignment vertical="top" wrapText="1"/>
    </xf>
    <xf numFmtId="16" fontId="3" fillId="5" borderId="16" xfId="0" applyNumberFormat="1" applyFont="1" applyFill="1" applyBorder="1" applyAlignment="1">
      <alignment vertical="top" wrapText="1"/>
    </xf>
    <xf numFmtId="16" fontId="3" fillId="5" borderId="23" xfId="0" applyNumberFormat="1" applyFont="1" applyFill="1" applyBorder="1" applyAlignment="1">
      <alignment vertical="top" wrapText="1"/>
    </xf>
    <xf numFmtId="16" fontId="3" fillId="5" borderId="24" xfId="0" applyNumberFormat="1" applyFont="1" applyFill="1" applyBorder="1" applyAlignment="1">
      <alignment vertical="top" wrapText="1"/>
    </xf>
    <xf numFmtId="16" fontId="3" fillId="5" borderId="29" xfId="0" applyNumberFormat="1" applyFont="1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6" fillId="0" borderId="48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6"/>
  <sheetViews>
    <sheetView tabSelected="1" zoomScalePageLayoutView="0" workbookViewId="0" topLeftCell="A1">
      <selection activeCell="M190" sqref="M190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3.140625" style="0" customWidth="1"/>
    <col min="8" max="8" width="13.28125" style="0" customWidth="1"/>
    <col min="9" max="9" width="13.421875" style="0" customWidth="1"/>
    <col min="10" max="10" width="18.00390625" style="0" customWidth="1"/>
    <col min="11" max="11" width="13.28125" style="0" customWidth="1"/>
    <col min="12" max="12" width="11.28125" style="0" customWidth="1"/>
    <col min="13" max="13" width="14.7109375" style="0" customWidth="1"/>
    <col min="14" max="14" width="6.00390625" style="0" customWidth="1"/>
    <col min="15" max="15" width="13.28125" style="0" customWidth="1"/>
  </cols>
  <sheetData>
    <row r="1" spans="1:10" ht="12.75">
      <c r="A1" s="242" t="s">
        <v>159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2.75">
      <c r="A2" s="245"/>
      <c r="B2" s="246"/>
      <c r="C2" s="246"/>
      <c r="D2" s="246"/>
      <c r="E2" s="246"/>
      <c r="F2" s="246"/>
      <c r="G2" s="246"/>
      <c r="H2" s="246"/>
      <c r="I2" s="246"/>
      <c r="J2" s="247"/>
    </row>
    <row r="3" spans="1:10" ht="25.5" customHeight="1" thickBot="1">
      <c r="A3" s="112" t="s">
        <v>22</v>
      </c>
      <c r="B3" s="113"/>
      <c r="C3" s="113"/>
      <c r="D3" s="113"/>
      <c r="E3" s="114"/>
      <c r="F3" s="190" t="s">
        <v>162</v>
      </c>
      <c r="G3" s="191"/>
      <c r="H3" s="191"/>
      <c r="I3" s="191"/>
      <c r="J3" s="192"/>
    </row>
    <row r="4" spans="1:10" ht="27.75" customHeight="1" thickBot="1">
      <c r="A4" s="109" t="s">
        <v>23</v>
      </c>
      <c r="B4" s="110"/>
      <c r="C4" s="110"/>
      <c r="D4" s="110"/>
      <c r="E4" s="111"/>
      <c r="F4" s="193" t="s">
        <v>41</v>
      </c>
      <c r="G4" s="194"/>
      <c r="H4" s="194"/>
      <c r="I4" s="194"/>
      <c r="J4" s="195"/>
    </row>
    <row r="5" spans="1:10" ht="27.75" customHeight="1" thickBot="1">
      <c r="A5" s="109" t="s">
        <v>24</v>
      </c>
      <c r="B5" s="110"/>
      <c r="C5" s="110"/>
      <c r="D5" s="110"/>
      <c r="E5" s="111"/>
      <c r="F5" s="193" t="s">
        <v>120</v>
      </c>
      <c r="G5" s="194"/>
      <c r="H5" s="194"/>
      <c r="I5" s="194"/>
      <c r="J5" s="195"/>
    </row>
    <row r="6" spans="1:10" ht="13.5" customHeight="1" thickBot="1">
      <c r="A6" s="109" t="s">
        <v>25</v>
      </c>
      <c r="B6" s="110"/>
      <c r="C6" s="110"/>
      <c r="D6" s="110"/>
      <c r="E6" s="111"/>
      <c r="F6" s="193" t="s">
        <v>165</v>
      </c>
      <c r="G6" s="194"/>
      <c r="H6" s="194"/>
      <c r="I6" s="194"/>
      <c r="J6" s="195"/>
    </row>
    <row r="7" spans="1:10" ht="13.5" customHeight="1" thickBot="1">
      <c r="A7" s="109" t="s">
        <v>26</v>
      </c>
      <c r="B7" s="110"/>
      <c r="C7" s="110"/>
      <c r="D7" s="110"/>
      <c r="E7" s="111"/>
      <c r="F7" s="193" t="s">
        <v>160</v>
      </c>
      <c r="G7" s="194"/>
      <c r="H7" s="194"/>
      <c r="I7" s="194"/>
      <c r="J7" s="195"/>
    </row>
    <row r="8" spans="1:10" ht="12.75">
      <c r="A8" s="217"/>
      <c r="B8" s="218"/>
      <c r="C8" s="218"/>
      <c r="D8" s="218"/>
      <c r="E8" s="219"/>
      <c r="F8" s="248"/>
      <c r="G8" s="249"/>
      <c r="H8" s="249"/>
      <c r="I8" s="249"/>
      <c r="J8" s="250"/>
    </row>
    <row r="9" spans="1:10" ht="119.25" customHeight="1">
      <c r="A9" s="1" t="s">
        <v>27</v>
      </c>
      <c r="B9" s="1" t="s">
        <v>33</v>
      </c>
      <c r="C9" s="1" t="s">
        <v>34</v>
      </c>
      <c r="D9" s="1" t="s">
        <v>35</v>
      </c>
      <c r="E9" s="1" t="s">
        <v>36</v>
      </c>
      <c r="F9" s="1"/>
      <c r="G9" s="1" t="s">
        <v>37</v>
      </c>
      <c r="H9" s="1" t="s">
        <v>38</v>
      </c>
      <c r="I9" s="1" t="s">
        <v>39</v>
      </c>
      <c r="J9" s="1" t="s">
        <v>40</v>
      </c>
    </row>
    <row r="10" spans="1:10" ht="12.75" customHeight="1">
      <c r="A10" s="127" t="s">
        <v>119</v>
      </c>
      <c r="B10" s="128"/>
      <c r="C10" s="128"/>
      <c r="D10" s="128"/>
      <c r="E10" s="129"/>
      <c r="F10" s="20" t="s">
        <v>28</v>
      </c>
      <c r="G10" s="21">
        <f aca="true" t="shared" si="0" ref="G10:H13">G15+G20+G25+G30+G35+G40+G45+G50</f>
        <v>593176.4</v>
      </c>
      <c r="H10" s="21">
        <f t="shared" si="0"/>
        <v>578001.8999999999</v>
      </c>
      <c r="I10" s="21">
        <f>I11+I12+I13+I14</f>
        <v>588928.1</v>
      </c>
      <c r="J10" s="22"/>
    </row>
    <row r="11" spans="1:10" ht="12.75">
      <c r="A11" s="130"/>
      <c r="B11" s="131"/>
      <c r="C11" s="131"/>
      <c r="D11" s="131"/>
      <c r="E11" s="132"/>
      <c r="F11" s="22" t="s">
        <v>30</v>
      </c>
      <c r="G11" s="22">
        <f t="shared" si="0"/>
        <v>344876.10000000003</v>
      </c>
      <c r="H11" s="22">
        <f t="shared" si="0"/>
        <v>344706.8</v>
      </c>
      <c r="I11" s="22">
        <f>I16+I21+I26+I31+I36+I41+I51+I46</f>
        <v>347482.39999999997</v>
      </c>
      <c r="J11" s="22"/>
    </row>
    <row r="12" spans="1:10" ht="12.75">
      <c r="A12" s="130"/>
      <c r="B12" s="131"/>
      <c r="C12" s="131"/>
      <c r="D12" s="131"/>
      <c r="E12" s="132"/>
      <c r="F12" s="22" t="s">
        <v>29</v>
      </c>
      <c r="G12" s="22">
        <f t="shared" si="0"/>
        <v>23837.3</v>
      </c>
      <c r="H12" s="22">
        <f t="shared" si="0"/>
        <v>23301</v>
      </c>
      <c r="I12" s="22">
        <f>I17+I22+I27+I32+I37+I42+I47+I52</f>
        <v>23301</v>
      </c>
      <c r="J12" s="22"/>
    </row>
    <row r="13" spans="1:10" ht="12.75">
      <c r="A13" s="130"/>
      <c r="B13" s="131"/>
      <c r="C13" s="131"/>
      <c r="D13" s="131"/>
      <c r="E13" s="132"/>
      <c r="F13" s="22" t="s">
        <v>32</v>
      </c>
      <c r="G13" s="22">
        <f t="shared" si="0"/>
        <v>209994.2</v>
      </c>
      <c r="H13" s="22">
        <f t="shared" si="0"/>
        <v>209994.1</v>
      </c>
      <c r="I13" s="22">
        <f>I18+I23+I33+I38+I43+I48+I53</f>
        <v>205383.80000000002</v>
      </c>
      <c r="J13" s="22"/>
    </row>
    <row r="14" spans="1:10" ht="12.75">
      <c r="A14" s="133"/>
      <c r="B14" s="134"/>
      <c r="C14" s="134"/>
      <c r="D14" s="134"/>
      <c r="E14" s="135"/>
      <c r="F14" s="22" t="s">
        <v>31</v>
      </c>
      <c r="G14" s="22">
        <f>G19+G24+G34+G29+G39+G44+G54</f>
        <v>14468.8</v>
      </c>
      <c r="H14" s="22">
        <f>H19+H24+H29+H34+H39+H44+H49+H54</f>
        <v>0</v>
      </c>
      <c r="I14" s="22">
        <f>I19+I24+I29+I34+I39+I44+I54+I49</f>
        <v>12760.9</v>
      </c>
      <c r="J14" s="22"/>
    </row>
    <row r="15" spans="1:10" ht="12.75" customHeight="1">
      <c r="A15" s="241" t="s">
        <v>153</v>
      </c>
      <c r="B15" s="128"/>
      <c r="C15" s="128"/>
      <c r="D15" s="128"/>
      <c r="E15" s="129"/>
      <c r="F15" s="5" t="s">
        <v>28</v>
      </c>
      <c r="G15" s="6">
        <f>G16+G17+G18+G19</f>
        <v>416371.8</v>
      </c>
      <c r="H15" s="6">
        <f>H16+H17+H18+H19</f>
        <v>401130.39999999997</v>
      </c>
      <c r="I15" s="6">
        <f>I16+I17+I18+I19</f>
        <v>413235.80000000005</v>
      </c>
      <c r="J15" s="7"/>
    </row>
    <row r="16" spans="1:10" ht="12.75">
      <c r="A16" s="130"/>
      <c r="B16" s="131"/>
      <c r="C16" s="131"/>
      <c r="D16" s="131"/>
      <c r="E16" s="132"/>
      <c r="F16" s="8" t="s">
        <v>30</v>
      </c>
      <c r="G16" s="8">
        <v>304626.9</v>
      </c>
      <c r="H16" s="8">
        <v>304457.6</v>
      </c>
      <c r="I16" s="9">
        <v>303804</v>
      </c>
      <c r="J16" s="8"/>
    </row>
    <row r="17" spans="1:10" ht="12.75">
      <c r="A17" s="130"/>
      <c r="B17" s="131"/>
      <c r="C17" s="131"/>
      <c r="D17" s="131"/>
      <c r="E17" s="132"/>
      <c r="F17" s="8" t="s">
        <v>29</v>
      </c>
      <c r="G17" s="8">
        <v>23076.1</v>
      </c>
      <c r="H17" s="8">
        <v>22539.8</v>
      </c>
      <c r="I17" s="8">
        <v>22539.8</v>
      </c>
      <c r="J17" s="8"/>
    </row>
    <row r="18" spans="1:10" ht="12.75">
      <c r="A18" s="130"/>
      <c r="B18" s="131"/>
      <c r="C18" s="131"/>
      <c r="D18" s="131"/>
      <c r="E18" s="132"/>
      <c r="F18" s="8" t="s">
        <v>32</v>
      </c>
      <c r="G18" s="8">
        <v>74200</v>
      </c>
      <c r="H18" s="8">
        <v>74133</v>
      </c>
      <c r="I18" s="8">
        <v>74131.1</v>
      </c>
      <c r="J18" s="9"/>
    </row>
    <row r="19" spans="1:10" ht="12.75">
      <c r="A19" s="133"/>
      <c r="B19" s="134"/>
      <c r="C19" s="134"/>
      <c r="D19" s="134"/>
      <c r="E19" s="135"/>
      <c r="F19" s="8" t="s">
        <v>31</v>
      </c>
      <c r="G19" s="8">
        <v>14468.8</v>
      </c>
      <c r="H19" s="8">
        <v>0</v>
      </c>
      <c r="I19" s="8">
        <v>12760.9</v>
      </c>
      <c r="J19" s="8"/>
    </row>
    <row r="20" spans="1:10" ht="12.75" customHeight="1">
      <c r="A20" s="232" t="s">
        <v>0</v>
      </c>
      <c r="B20" s="233"/>
      <c r="C20" s="233"/>
      <c r="D20" s="233"/>
      <c r="E20" s="234"/>
      <c r="F20" s="6" t="s">
        <v>28</v>
      </c>
      <c r="G20" s="6">
        <f>G21+G22+G23+G24</f>
        <v>24277</v>
      </c>
      <c r="H20" s="7">
        <f>H21+H22+H23+H24</f>
        <v>24277</v>
      </c>
      <c r="I20" s="6">
        <f>I21+I22+I23+I24</f>
        <v>24277</v>
      </c>
      <c r="J20" s="8"/>
    </row>
    <row r="21" spans="1:10" ht="12.75">
      <c r="A21" s="235"/>
      <c r="B21" s="236"/>
      <c r="C21" s="236"/>
      <c r="D21" s="236"/>
      <c r="E21" s="237"/>
      <c r="F21" s="8" t="s">
        <v>30</v>
      </c>
      <c r="G21" s="9">
        <v>866</v>
      </c>
      <c r="H21" s="8">
        <v>866</v>
      </c>
      <c r="I21" s="8">
        <v>866</v>
      </c>
      <c r="J21" s="8"/>
    </row>
    <row r="22" spans="1:10" ht="12.75">
      <c r="A22" s="235"/>
      <c r="B22" s="236"/>
      <c r="C22" s="236"/>
      <c r="D22" s="236"/>
      <c r="E22" s="237"/>
      <c r="F22" s="8" t="s">
        <v>29</v>
      </c>
      <c r="G22" s="8">
        <v>761.2</v>
      </c>
      <c r="H22" s="8">
        <v>761.2</v>
      </c>
      <c r="I22" s="8">
        <v>761.2</v>
      </c>
      <c r="J22" s="8"/>
    </row>
    <row r="23" spans="1:10" ht="12.75">
      <c r="A23" s="235"/>
      <c r="B23" s="236"/>
      <c r="C23" s="236"/>
      <c r="D23" s="236"/>
      <c r="E23" s="237"/>
      <c r="F23" s="8" t="s">
        <v>32</v>
      </c>
      <c r="G23" s="8">
        <v>22649.8</v>
      </c>
      <c r="H23" s="8">
        <v>22649.8</v>
      </c>
      <c r="I23" s="8">
        <v>22649.8</v>
      </c>
      <c r="J23" s="8"/>
    </row>
    <row r="24" spans="1:10" ht="12.75">
      <c r="A24" s="238"/>
      <c r="B24" s="239"/>
      <c r="C24" s="239"/>
      <c r="D24" s="239"/>
      <c r="E24" s="240"/>
      <c r="F24" s="10" t="s">
        <v>31</v>
      </c>
      <c r="G24" s="8">
        <v>0</v>
      </c>
      <c r="H24" s="8"/>
      <c r="I24" s="8">
        <v>0</v>
      </c>
      <c r="J24" s="8"/>
    </row>
    <row r="25" spans="1:10" ht="12.75" customHeight="1">
      <c r="A25" s="232" t="s">
        <v>43</v>
      </c>
      <c r="B25" s="233"/>
      <c r="C25" s="233"/>
      <c r="D25" s="233"/>
      <c r="E25" s="234"/>
      <c r="F25" s="5" t="s">
        <v>28</v>
      </c>
      <c r="G25" s="6">
        <v>0</v>
      </c>
      <c r="H25" s="7">
        <v>0</v>
      </c>
      <c r="I25" s="6">
        <v>0</v>
      </c>
      <c r="J25" s="6"/>
    </row>
    <row r="26" spans="1:10" ht="12.75">
      <c r="A26" s="235"/>
      <c r="B26" s="236"/>
      <c r="C26" s="236"/>
      <c r="D26" s="236"/>
      <c r="E26" s="237"/>
      <c r="F26" s="8" t="s">
        <v>30</v>
      </c>
      <c r="G26" s="9">
        <v>0</v>
      </c>
      <c r="H26" s="8">
        <v>0</v>
      </c>
      <c r="I26" s="8">
        <v>0</v>
      </c>
      <c r="J26" s="8"/>
    </row>
    <row r="27" spans="1:10" ht="12.75">
      <c r="A27" s="235"/>
      <c r="B27" s="236"/>
      <c r="C27" s="236"/>
      <c r="D27" s="236"/>
      <c r="E27" s="237"/>
      <c r="F27" s="8" t="s">
        <v>29</v>
      </c>
      <c r="G27" s="8">
        <v>0</v>
      </c>
      <c r="H27" s="8">
        <v>0</v>
      </c>
      <c r="I27" s="8">
        <v>0</v>
      </c>
      <c r="J27" s="8"/>
    </row>
    <row r="28" spans="1:10" ht="12.75">
      <c r="A28" s="235"/>
      <c r="B28" s="236"/>
      <c r="C28" s="236"/>
      <c r="D28" s="236"/>
      <c r="E28" s="237"/>
      <c r="F28" s="8" t="s">
        <v>32</v>
      </c>
      <c r="G28" s="8">
        <v>0</v>
      </c>
      <c r="H28" s="8">
        <v>0</v>
      </c>
      <c r="I28" s="8">
        <v>0</v>
      </c>
      <c r="J28" s="8"/>
    </row>
    <row r="29" spans="1:10" ht="12.75">
      <c r="A29" s="238"/>
      <c r="B29" s="239"/>
      <c r="C29" s="239"/>
      <c r="D29" s="239"/>
      <c r="E29" s="240"/>
      <c r="F29" s="10" t="s">
        <v>31</v>
      </c>
      <c r="G29" s="8">
        <v>0</v>
      </c>
      <c r="H29" s="8">
        <v>0</v>
      </c>
      <c r="I29" s="8">
        <v>0</v>
      </c>
      <c r="J29" s="8"/>
    </row>
    <row r="30" spans="1:10" ht="12.75" customHeight="1">
      <c r="A30" s="232" t="s">
        <v>1</v>
      </c>
      <c r="B30" s="233"/>
      <c r="C30" s="233"/>
      <c r="D30" s="233"/>
      <c r="E30" s="234"/>
      <c r="F30" s="5" t="s">
        <v>28</v>
      </c>
      <c r="G30" s="6">
        <f>G31+G32+G33+G34</f>
        <v>80</v>
      </c>
      <c r="H30" s="7">
        <f>H31+H32+H33+H34</f>
        <v>80</v>
      </c>
      <c r="I30" s="6">
        <f>I31+I32+I33+I34</f>
        <v>80</v>
      </c>
      <c r="J30" s="6"/>
    </row>
    <row r="31" spans="1:10" ht="12.75">
      <c r="A31" s="235"/>
      <c r="B31" s="236"/>
      <c r="C31" s="236"/>
      <c r="D31" s="236"/>
      <c r="E31" s="237"/>
      <c r="F31" s="8" t="s">
        <v>30</v>
      </c>
      <c r="G31" s="9">
        <v>0</v>
      </c>
      <c r="H31" s="8">
        <v>0</v>
      </c>
      <c r="I31" s="8">
        <v>0</v>
      </c>
      <c r="J31" s="8"/>
    </row>
    <row r="32" spans="1:10" ht="12.75">
      <c r="A32" s="235"/>
      <c r="B32" s="236"/>
      <c r="C32" s="236"/>
      <c r="D32" s="236"/>
      <c r="E32" s="237"/>
      <c r="F32" s="8" t="s">
        <v>29</v>
      </c>
      <c r="G32" s="8">
        <v>0</v>
      </c>
      <c r="H32" s="8">
        <v>0</v>
      </c>
      <c r="I32" s="8">
        <v>0</v>
      </c>
      <c r="J32" s="8"/>
    </row>
    <row r="33" spans="1:10" ht="12.75">
      <c r="A33" s="235"/>
      <c r="B33" s="236"/>
      <c r="C33" s="236"/>
      <c r="D33" s="236"/>
      <c r="E33" s="237"/>
      <c r="F33" s="8" t="s">
        <v>32</v>
      </c>
      <c r="G33" s="8">
        <v>80</v>
      </c>
      <c r="H33" s="8">
        <v>80</v>
      </c>
      <c r="I33" s="8">
        <v>80</v>
      </c>
      <c r="J33" s="8"/>
    </row>
    <row r="34" spans="1:10" ht="12.75">
      <c r="A34" s="238"/>
      <c r="B34" s="239"/>
      <c r="C34" s="239"/>
      <c r="D34" s="239"/>
      <c r="E34" s="240"/>
      <c r="F34" s="10" t="s">
        <v>31</v>
      </c>
      <c r="G34" s="8">
        <v>0</v>
      </c>
      <c r="H34" s="8">
        <v>0</v>
      </c>
      <c r="I34" s="8">
        <v>0</v>
      </c>
      <c r="J34" s="8"/>
    </row>
    <row r="35" spans="1:12" ht="12.75" customHeight="1">
      <c r="A35" s="101" t="s">
        <v>2</v>
      </c>
      <c r="B35" s="98"/>
      <c r="C35" s="98"/>
      <c r="D35" s="98"/>
      <c r="E35" s="99"/>
      <c r="F35" s="5" t="s">
        <v>28</v>
      </c>
      <c r="G35" s="6">
        <f>G36+G37+G38+G39</f>
        <v>55983.2</v>
      </c>
      <c r="H35" s="7">
        <f>H36+H37+H38+H39</f>
        <v>56029.5</v>
      </c>
      <c r="I35" s="6">
        <f>I36+I37+I38+I39</f>
        <v>54885.5</v>
      </c>
      <c r="J35" s="6"/>
      <c r="K35" s="68"/>
      <c r="L35" s="68"/>
    </row>
    <row r="36" spans="1:10" ht="12.75">
      <c r="A36" s="100"/>
      <c r="B36" s="93"/>
      <c r="C36" s="93"/>
      <c r="D36" s="93"/>
      <c r="E36" s="94"/>
      <c r="F36" s="8" t="s">
        <v>30</v>
      </c>
      <c r="G36" s="9">
        <v>39383.2</v>
      </c>
      <c r="H36" s="8">
        <v>39383.2</v>
      </c>
      <c r="I36" s="8">
        <v>38251.6</v>
      </c>
      <c r="J36" s="8"/>
    </row>
    <row r="37" spans="1:10" ht="12.75">
      <c r="A37" s="100"/>
      <c r="B37" s="93"/>
      <c r="C37" s="93"/>
      <c r="D37" s="93"/>
      <c r="E37" s="94"/>
      <c r="F37" s="8" t="s">
        <v>29</v>
      </c>
      <c r="G37" s="8">
        <v>0</v>
      </c>
      <c r="H37" s="8">
        <v>0</v>
      </c>
      <c r="I37" s="8">
        <v>0</v>
      </c>
      <c r="J37" s="8"/>
    </row>
    <row r="38" spans="1:10" ht="12.75">
      <c r="A38" s="100"/>
      <c r="B38" s="93"/>
      <c r="C38" s="93"/>
      <c r="D38" s="93"/>
      <c r="E38" s="94"/>
      <c r="F38" s="8" t="s">
        <v>32</v>
      </c>
      <c r="G38" s="8">
        <v>16600</v>
      </c>
      <c r="H38" s="8">
        <v>16646.3</v>
      </c>
      <c r="I38" s="8">
        <v>16633.9</v>
      </c>
      <c r="J38" s="8"/>
    </row>
    <row r="39" spans="1:10" ht="12.75">
      <c r="A39" s="95"/>
      <c r="B39" s="96"/>
      <c r="C39" s="96"/>
      <c r="D39" s="96"/>
      <c r="E39" s="97"/>
      <c r="F39" s="10" t="s">
        <v>31</v>
      </c>
      <c r="G39" s="8">
        <v>0</v>
      </c>
      <c r="H39" s="8">
        <v>0</v>
      </c>
      <c r="I39" s="8">
        <v>0</v>
      </c>
      <c r="J39" s="8"/>
    </row>
    <row r="40" spans="1:10" ht="12.75" customHeight="1">
      <c r="A40" s="101" t="s">
        <v>3</v>
      </c>
      <c r="B40" s="98"/>
      <c r="C40" s="98"/>
      <c r="D40" s="98"/>
      <c r="E40" s="99"/>
      <c r="F40" s="5" t="s">
        <v>28</v>
      </c>
      <c r="G40" s="6">
        <f>G41+G42+G43+G44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100"/>
      <c r="B41" s="93"/>
      <c r="C41" s="93"/>
      <c r="D41" s="93"/>
      <c r="E41" s="94"/>
      <c r="F41" s="8" t="s">
        <v>30</v>
      </c>
      <c r="G41" s="9">
        <v>0</v>
      </c>
      <c r="H41" s="8">
        <v>0</v>
      </c>
      <c r="I41" s="8">
        <v>0</v>
      </c>
      <c r="J41" s="8"/>
    </row>
    <row r="42" spans="1:10" ht="12.75">
      <c r="A42" s="100"/>
      <c r="B42" s="93"/>
      <c r="C42" s="93"/>
      <c r="D42" s="93"/>
      <c r="E42" s="94"/>
      <c r="F42" s="8" t="s">
        <v>29</v>
      </c>
      <c r="G42" s="8">
        <v>0</v>
      </c>
      <c r="H42" s="8">
        <v>0</v>
      </c>
      <c r="I42" s="8">
        <v>0</v>
      </c>
      <c r="J42" s="8"/>
    </row>
    <row r="43" spans="1:10" ht="12.75">
      <c r="A43" s="100"/>
      <c r="B43" s="93"/>
      <c r="C43" s="93"/>
      <c r="D43" s="93"/>
      <c r="E43" s="94"/>
      <c r="F43" s="8" t="s">
        <v>32</v>
      </c>
      <c r="G43" s="8">
        <v>0</v>
      </c>
      <c r="H43" s="8">
        <v>0</v>
      </c>
      <c r="I43" s="8">
        <v>0</v>
      </c>
      <c r="J43" s="8"/>
    </row>
    <row r="44" spans="1:10" ht="12.75">
      <c r="A44" s="95"/>
      <c r="B44" s="96"/>
      <c r="C44" s="96"/>
      <c r="D44" s="96"/>
      <c r="E44" s="97"/>
      <c r="F44" s="10" t="s">
        <v>31</v>
      </c>
      <c r="G44" s="8">
        <v>0</v>
      </c>
      <c r="H44" s="8">
        <v>0</v>
      </c>
      <c r="I44" s="8">
        <v>0</v>
      </c>
      <c r="J44" s="8"/>
    </row>
    <row r="45" spans="1:10" ht="12.75" customHeight="1">
      <c r="A45" s="101" t="s">
        <v>44</v>
      </c>
      <c r="B45" s="98"/>
      <c r="C45" s="98"/>
      <c r="D45" s="98"/>
      <c r="E45" s="99"/>
      <c r="F45" s="5" t="s">
        <v>28</v>
      </c>
      <c r="G45" s="6">
        <f>G46+G47+G48+G49</f>
        <v>96464.4</v>
      </c>
      <c r="H45" s="7">
        <f>H46+H47+H48+H49</f>
        <v>96485</v>
      </c>
      <c r="I45" s="6">
        <f>I46+I47+I48+I49</f>
        <v>96449.8</v>
      </c>
      <c r="J45" s="6"/>
    </row>
    <row r="46" spans="1:10" ht="12.75">
      <c r="A46" s="100"/>
      <c r="B46" s="93"/>
      <c r="C46" s="93"/>
      <c r="D46" s="93"/>
      <c r="E46" s="94"/>
      <c r="F46" s="8" t="s">
        <v>30</v>
      </c>
      <c r="G46" s="9">
        <v>0</v>
      </c>
      <c r="H46" s="8">
        <v>0</v>
      </c>
      <c r="I46" s="8">
        <v>4560.8</v>
      </c>
      <c r="J46" s="8"/>
    </row>
    <row r="47" spans="1:10" ht="12.75">
      <c r="A47" s="100"/>
      <c r="B47" s="93"/>
      <c r="C47" s="93"/>
      <c r="D47" s="93"/>
      <c r="E47" s="94"/>
      <c r="F47" s="8" t="s">
        <v>29</v>
      </c>
      <c r="G47" s="8">
        <v>0</v>
      </c>
      <c r="H47" s="8">
        <v>0</v>
      </c>
      <c r="I47" s="8">
        <v>0</v>
      </c>
      <c r="J47" s="8"/>
    </row>
    <row r="48" spans="1:10" ht="12.75">
      <c r="A48" s="100"/>
      <c r="B48" s="93"/>
      <c r="C48" s="93"/>
      <c r="D48" s="93"/>
      <c r="E48" s="94"/>
      <c r="F48" s="8" t="s">
        <v>32</v>
      </c>
      <c r="G48" s="8">
        <v>96464.4</v>
      </c>
      <c r="H48" s="8">
        <v>96485</v>
      </c>
      <c r="I48" s="8">
        <v>91889</v>
      </c>
      <c r="J48" s="8"/>
    </row>
    <row r="49" spans="1:10" ht="12.75">
      <c r="A49" s="95"/>
      <c r="B49" s="96"/>
      <c r="C49" s="96"/>
      <c r="D49" s="96"/>
      <c r="E49" s="97"/>
      <c r="F49" s="10" t="s">
        <v>31</v>
      </c>
      <c r="G49" s="8">
        <v>0</v>
      </c>
      <c r="H49" s="8">
        <v>0</v>
      </c>
      <c r="I49" s="8">
        <v>0</v>
      </c>
      <c r="J49" s="8"/>
    </row>
    <row r="50" spans="1:10" ht="12.75" customHeight="1">
      <c r="A50" s="101" t="s">
        <v>76</v>
      </c>
      <c r="B50" s="98"/>
      <c r="C50" s="98"/>
      <c r="D50" s="98"/>
      <c r="E50" s="99"/>
      <c r="F50" s="5" t="s">
        <v>28</v>
      </c>
      <c r="G50" s="6">
        <f>G51+G52+G53+G54</f>
        <v>0</v>
      </c>
      <c r="H50" s="7">
        <f>H51+H52+H53+H54</f>
        <v>0</v>
      </c>
      <c r="I50" s="6">
        <f>I51+I52+I53+I54</f>
        <v>0</v>
      </c>
      <c r="J50" s="6"/>
    </row>
    <row r="51" spans="1:10" ht="12.75">
      <c r="A51" s="100"/>
      <c r="B51" s="93"/>
      <c r="C51" s="93"/>
      <c r="D51" s="93"/>
      <c r="E51" s="94"/>
      <c r="F51" s="8" t="s">
        <v>30</v>
      </c>
      <c r="G51" s="9">
        <v>0</v>
      </c>
      <c r="H51" s="8">
        <v>0</v>
      </c>
      <c r="I51" s="8">
        <v>0</v>
      </c>
      <c r="J51" s="8"/>
    </row>
    <row r="52" spans="1:10" ht="12.75">
      <c r="A52" s="100"/>
      <c r="B52" s="93"/>
      <c r="C52" s="93"/>
      <c r="D52" s="93"/>
      <c r="E52" s="94"/>
      <c r="F52" s="8" t="s">
        <v>29</v>
      </c>
      <c r="G52" s="8">
        <v>0</v>
      </c>
      <c r="H52" s="8">
        <v>0</v>
      </c>
      <c r="I52" s="8">
        <v>0</v>
      </c>
      <c r="J52" s="8"/>
    </row>
    <row r="53" spans="1:10" ht="12.75">
      <c r="A53" s="100"/>
      <c r="B53" s="93"/>
      <c r="C53" s="93"/>
      <c r="D53" s="93"/>
      <c r="E53" s="94"/>
      <c r="F53" s="8" t="s">
        <v>32</v>
      </c>
      <c r="G53" s="8">
        <v>0</v>
      </c>
      <c r="H53" s="8">
        <v>0</v>
      </c>
      <c r="I53" s="8">
        <v>0</v>
      </c>
      <c r="J53" s="8"/>
    </row>
    <row r="54" spans="1:10" ht="12.75">
      <c r="A54" s="95"/>
      <c r="B54" s="96"/>
      <c r="C54" s="96"/>
      <c r="D54" s="96"/>
      <c r="E54" s="97"/>
      <c r="F54" s="10" t="s">
        <v>31</v>
      </c>
      <c r="G54" s="8">
        <v>0</v>
      </c>
      <c r="H54" s="8">
        <v>0</v>
      </c>
      <c r="I54" s="8">
        <v>0</v>
      </c>
      <c r="J54" s="8"/>
    </row>
    <row r="55" spans="1:10" ht="15" customHeight="1">
      <c r="A55" s="53"/>
      <c r="B55" s="54"/>
      <c r="C55" s="56"/>
      <c r="D55" s="57"/>
      <c r="E55" s="55"/>
      <c r="F55" s="3"/>
      <c r="G55" s="2"/>
      <c r="H55" s="2"/>
      <c r="I55" s="2"/>
      <c r="J55" s="2"/>
    </row>
    <row r="56" spans="1:10" ht="12.75">
      <c r="A56" s="50"/>
      <c r="B56" s="51"/>
      <c r="C56" s="51"/>
      <c r="D56" s="51"/>
      <c r="E56" s="52"/>
      <c r="F56" s="10"/>
      <c r="G56" s="8"/>
      <c r="H56" s="8"/>
      <c r="I56" s="8"/>
      <c r="J56" s="8"/>
    </row>
    <row r="57" spans="1:10" ht="27" customHeight="1" thickBot="1">
      <c r="A57" s="112" t="s">
        <v>22</v>
      </c>
      <c r="B57" s="113"/>
      <c r="C57" s="113"/>
      <c r="D57" s="113"/>
      <c r="E57" s="114"/>
      <c r="F57" s="190" t="s">
        <v>164</v>
      </c>
      <c r="G57" s="191"/>
      <c r="H57" s="191"/>
      <c r="I57" s="191"/>
      <c r="J57" s="192"/>
    </row>
    <row r="58" spans="1:10" ht="27" customHeight="1" thickBot="1">
      <c r="A58" s="109" t="s">
        <v>23</v>
      </c>
      <c r="B58" s="110"/>
      <c r="C58" s="110"/>
      <c r="D58" s="110"/>
      <c r="E58" s="111"/>
      <c r="F58" s="193" t="s">
        <v>85</v>
      </c>
      <c r="G58" s="194"/>
      <c r="H58" s="194"/>
      <c r="I58" s="194"/>
      <c r="J58" s="195"/>
    </row>
    <row r="59" spans="1:10" ht="27" customHeight="1" thickBot="1">
      <c r="A59" s="109" t="s">
        <v>24</v>
      </c>
      <c r="B59" s="110"/>
      <c r="C59" s="110"/>
      <c r="D59" s="110"/>
      <c r="E59" s="111"/>
      <c r="F59" s="193" t="s">
        <v>4</v>
      </c>
      <c r="G59" s="194"/>
      <c r="H59" s="194"/>
      <c r="I59" s="194"/>
      <c r="J59" s="195"/>
    </row>
    <row r="60" spans="1:10" ht="13.5" customHeight="1" thickBot="1">
      <c r="A60" s="109" t="s">
        <v>25</v>
      </c>
      <c r="B60" s="110"/>
      <c r="C60" s="110"/>
      <c r="D60" s="110"/>
      <c r="E60" s="111"/>
      <c r="F60" s="193" t="s">
        <v>163</v>
      </c>
      <c r="G60" s="194"/>
      <c r="H60" s="194"/>
      <c r="I60" s="194"/>
      <c r="J60" s="195"/>
    </row>
    <row r="61" spans="1:10" ht="13.5" customHeight="1" thickBot="1">
      <c r="A61" s="109" t="s">
        <v>26</v>
      </c>
      <c r="B61" s="110"/>
      <c r="C61" s="110"/>
      <c r="D61" s="110"/>
      <c r="E61" s="111"/>
      <c r="F61" s="193" t="s">
        <v>161</v>
      </c>
      <c r="G61" s="194"/>
      <c r="H61" s="194"/>
      <c r="I61" s="194"/>
      <c r="J61" s="195"/>
    </row>
    <row r="62" spans="1:10" ht="12.75">
      <c r="A62" s="217"/>
      <c r="B62" s="218"/>
      <c r="C62" s="218"/>
      <c r="D62" s="218"/>
      <c r="E62" s="219"/>
      <c r="F62" s="220"/>
      <c r="G62" s="221"/>
      <c r="H62" s="221"/>
      <c r="I62" s="221"/>
      <c r="J62" s="222"/>
    </row>
    <row r="63" spans="1:10" ht="12.75" customHeight="1">
      <c r="A63" s="127" t="s">
        <v>5</v>
      </c>
      <c r="B63" s="128"/>
      <c r="C63" s="128"/>
      <c r="D63" s="128"/>
      <c r="E63" s="129"/>
      <c r="F63" s="20" t="s">
        <v>28</v>
      </c>
      <c r="G63" s="21">
        <f>G64+G65+G66+G67</f>
        <v>149446.80000000002</v>
      </c>
      <c r="H63" s="21">
        <f>H64+H65+H66+H67</f>
        <v>145162.2</v>
      </c>
      <c r="I63" s="21">
        <f>I64+I65+I66+I67</f>
        <v>149282.9</v>
      </c>
      <c r="J63" s="22"/>
    </row>
    <row r="64" spans="1:10" ht="12.75">
      <c r="A64" s="130"/>
      <c r="B64" s="131"/>
      <c r="C64" s="131"/>
      <c r="D64" s="131"/>
      <c r="E64" s="132"/>
      <c r="F64" s="22" t="s">
        <v>30</v>
      </c>
      <c r="G64" s="22">
        <f aca="true" t="shared" si="1" ref="G64:H66">G79+G74+G69</f>
        <v>12003.5</v>
      </c>
      <c r="H64" s="22">
        <f>H69+H74+H79</f>
        <v>11938.5</v>
      </c>
      <c r="I64" s="22">
        <f>I69+I74+I79</f>
        <v>12003.5</v>
      </c>
      <c r="J64" s="22"/>
    </row>
    <row r="65" spans="1:10" ht="12.75">
      <c r="A65" s="130"/>
      <c r="B65" s="131"/>
      <c r="C65" s="131"/>
      <c r="D65" s="131"/>
      <c r="E65" s="132"/>
      <c r="F65" s="22" t="s">
        <v>29</v>
      </c>
      <c r="G65" s="22">
        <f t="shared" si="1"/>
        <v>12462.300000000001</v>
      </c>
      <c r="H65" s="22">
        <f t="shared" si="1"/>
        <v>12462.300000000001</v>
      </c>
      <c r="I65" s="22">
        <f>I70+I75+I80</f>
        <v>12462.300000000001</v>
      </c>
      <c r="J65" s="22"/>
    </row>
    <row r="66" spans="1:12" ht="12.75">
      <c r="A66" s="130"/>
      <c r="B66" s="131"/>
      <c r="C66" s="131"/>
      <c r="D66" s="131"/>
      <c r="E66" s="132"/>
      <c r="F66" s="22" t="s">
        <v>32</v>
      </c>
      <c r="G66" s="71">
        <f>G71+G76+G81</f>
        <v>120696.40000000001</v>
      </c>
      <c r="H66" s="22">
        <f t="shared" si="1"/>
        <v>120761.4</v>
      </c>
      <c r="I66" s="22">
        <f>I71+I76+I81</f>
        <v>120532.5</v>
      </c>
      <c r="J66" s="22"/>
      <c r="L66" s="72"/>
    </row>
    <row r="67" spans="1:10" ht="14.25" customHeight="1">
      <c r="A67" s="133"/>
      <c r="B67" s="134"/>
      <c r="C67" s="134"/>
      <c r="D67" s="134"/>
      <c r="E67" s="135"/>
      <c r="F67" s="23" t="s">
        <v>31</v>
      </c>
      <c r="G67" s="23">
        <f>G72+G77+G82</f>
        <v>4284.6</v>
      </c>
      <c r="H67" s="23">
        <f>H82+H77+H72</f>
        <v>0</v>
      </c>
      <c r="I67" s="23">
        <f>I72+I77+I82</f>
        <v>4284.6</v>
      </c>
      <c r="J67" s="23"/>
    </row>
    <row r="68" spans="1:12" ht="12.75" customHeight="1">
      <c r="A68" s="232" t="s">
        <v>6</v>
      </c>
      <c r="B68" s="233"/>
      <c r="C68" s="233"/>
      <c r="D68" s="233"/>
      <c r="E68" s="234"/>
      <c r="F68" s="5" t="s">
        <v>28</v>
      </c>
      <c r="G68" s="6">
        <f>G69+G70+G71+G72</f>
        <v>1233.8</v>
      </c>
      <c r="H68" s="6">
        <f>H72+H71+H70+H69</f>
        <v>1233.8</v>
      </c>
      <c r="I68" s="6">
        <f>I69+I70+I71+I72</f>
        <v>1233.8</v>
      </c>
      <c r="J68" s="7"/>
      <c r="L68" s="72"/>
    </row>
    <row r="69" spans="1:10" ht="12.75">
      <c r="A69" s="235"/>
      <c r="B69" s="236"/>
      <c r="C69" s="236"/>
      <c r="D69" s="236"/>
      <c r="E69" s="237"/>
      <c r="F69" s="8" t="s">
        <v>30</v>
      </c>
      <c r="G69" s="8">
        <v>279.4</v>
      </c>
      <c r="H69" s="8">
        <v>279.4</v>
      </c>
      <c r="I69" s="9">
        <v>279.4</v>
      </c>
      <c r="J69" s="8"/>
    </row>
    <row r="70" spans="1:10" ht="12.75">
      <c r="A70" s="235"/>
      <c r="B70" s="236"/>
      <c r="C70" s="236"/>
      <c r="D70" s="236"/>
      <c r="E70" s="237"/>
      <c r="F70" s="8" t="s">
        <v>29</v>
      </c>
      <c r="G70" s="8">
        <v>884.6</v>
      </c>
      <c r="H70" s="8">
        <v>884.6</v>
      </c>
      <c r="I70" s="8">
        <v>884.6</v>
      </c>
      <c r="J70" s="8"/>
    </row>
    <row r="71" spans="1:10" ht="12.75">
      <c r="A71" s="235"/>
      <c r="B71" s="236"/>
      <c r="C71" s="236"/>
      <c r="D71" s="236"/>
      <c r="E71" s="237"/>
      <c r="F71" s="8" t="s">
        <v>32</v>
      </c>
      <c r="G71" s="8">
        <v>69.8</v>
      </c>
      <c r="H71" s="8">
        <v>69.8</v>
      </c>
      <c r="I71" s="8">
        <v>69.8</v>
      </c>
      <c r="J71" s="9"/>
    </row>
    <row r="72" spans="1:10" ht="12.75">
      <c r="A72" s="238"/>
      <c r="B72" s="239"/>
      <c r="C72" s="239"/>
      <c r="D72" s="239"/>
      <c r="E72" s="240"/>
      <c r="F72" s="8" t="s">
        <v>31</v>
      </c>
      <c r="G72" s="8">
        <v>0</v>
      </c>
      <c r="H72" s="8">
        <v>0</v>
      </c>
      <c r="I72" s="8">
        <v>0</v>
      </c>
      <c r="J72" s="8"/>
    </row>
    <row r="73" spans="1:12" ht="12.75" customHeight="1">
      <c r="A73" s="101" t="s">
        <v>70</v>
      </c>
      <c r="B73" s="98"/>
      <c r="C73" s="98"/>
      <c r="D73" s="98"/>
      <c r="E73" s="99"/>
      <c r="F73" s="6" t="s">
        <v>28</v>
      </c>
      <c r="G73" s="76">
        <f>G74+G75+G76+G77</f>
        <v>144292.2</v>
      </c>
      <c r="H73" s="6">
        <f>H74+H75+H76+H77</f>
        <v>140007.7</v>
      </c>
      <c r="I73" s="6">
        <f>I74+I75+I76+I77</f>
        <v>144128.30000000002</v>
      </c>
      <c r="J73" s="8"/>
      <c r="L73" t="s">
        <v>112</v>
      </c>
    </row>
    <row r="74" spans="1:10" ht="12.75">
      <c r="A74" s="100"/>
      <c r="B74" s="93"/>
      <c r="C74" s="93"/>
      <c r="D74" s="93"/>
      <c r="E74" s="94"/>
      <c r="F74" s="8" t="s">
        <v>30</v>
      </c>
      <c r="G74" s="8">
        <v>11724.1</v>
      </c>
      <c r="H74" s="8">
        <v>11659.1</v>
      </c>
      <c r="I74" s="8">
        <v>11724.1</v>
      </c>
      <c r="J74" s="8"/>
    </row>
    <row r="75" spans="1:10" ht="12.75">
      <c r="A75" s="100"/>
      <c r="B75" s="93"/>
      <c r="C75" s="93"/>
      <c r="D75" s="93"/>
      <c r="E75" s="94"/>
      <c r="F75" s="8" t="s">
        <v>29</v>
      </c>
      <c r="G75" s="8">
        <v>11577.7</v>
      </c>
      <c r="H75" s="8">
        <v>11577.7</v>
      </c>
      <c r="I75" s="8">
        <v>11577.7</v>
      </c>
      <c r="J75" s="8"/>
    </row>
    <row r="76" spans="1:10" ht="12.75">
      <c r="A76" s="100"/>
      <c r="B76" s="93"/>
      <c r="C76" s="93"/>
      <c r="D76" s="93"/>
      <c r="E76" s="94"/>
      <c r="F76" s="8" t="s">
        <v>32</v>
      </c>
      <c r="G76" s="69">
        <v>116705.8</v>
      </c>
      <c r="H76" s="8">
        <v>116770.9</v>
      </c>
      <c r="I76" s="8">
        <v>116541.9</v>
      </c>
      <c r="J76" s="8"/>
    </row>
    <row r="77" spans="1:10" ht="12.75">
      <c r="A77" s="95"/>
      <c r="B77" s="96"/>
      <c r="C77" s="96"/>
      <c r="D77" s="96"/>
      <c r="E77" s="97"/>
      <c r="F77" s="10" t="s">
        <v>31</v>
      </c>
      <c r="G77" s="10">
        <v>4284.6</v>
      </c>
      <c r="H77" s="10">
        <v>0</v>
      </c>
      <c r="I77" s="10">
        <v>4284.6</v>
      </c>
      <c r="J77" s="10"/>
    </row>
    <row r="78" spans="1:14" ht="12.75" customHeight="1">
      <c r="A78" s="101" t="s">
        <v>45</v>
      </c>
      <c r="B78" s="98"/>
      <c r="C78" s="98"/>
      <c r="D78" s="98"/>
      <c r="E78" s="99"/>
      <c r="F78" s="6" t="s">
        <v>28</v>
      </c>
      <c r="G78" s="70">
        <f>G79+G80+G81+G82</f>
        <v>3920.8</v>
      </c>
      <c r="H78" s="6">
        <f>H79+H80+H81+H82</f>
        <v>3920.7</v>
      </c>
      <c r="I78" s="6">
        <f>I79+I80+I81+I82</f>
        <v>3920.8</v>
      </c>
      <c r="J78" s="6"/>
      <c r="N78" t="s">
        <v>77</v>
      </c>
    </row>
    <row r="79" spans="1:10" ht="12.75">
      <c r="A79" s="100"/>
      <c r="B79" s="93"/>
      <c r="C79" s="93"/>
      <c r="D79" s="93"/>
      <c r="E79" s="94"/>
      <c r="F79" s="8" t="s">
        <v>30</v>
      </c>
      <c r="G79" s="8">
        <v>0</v>
      </c>
      <c r="H79" s="8">
        <v>0</v>
      </c>
      <c r="I79" s="8">
        <f>I80</f>
        <v>0</v>
      </c>
      <c r="J79" s="8"/>
    </row>
    <row r="80" spans="1:12" ht="12.75">
      <c r="A80" s="100"/>
      <c r="B80" s="93"/>
      <c r="C80" s="93"/>
      <c r="D80" s="93"/>
      <c r="E80" s="94"/>
      <c r="F80" s="8" t="s">
        <v>29</v>
      </c>
      <c r="G80" s="8">
        <v>0</v>
      </c>
      <c r="H80" s="8">
        <v>0</v>
      </c>
      <c r="I80" s="8">
        <v>0</v>
      </c>
      <c r="J80" s="8"/>
      <c r="L80" t="s">
        <v>74</v>
      </c>
    </row>
    <row r="81" spans="1:10" ht="12.75">
      <c r="A81" s="100"/>
      <c r="B81" s="93"/>
      <c r="C81" s="93"/>
      <c r="D81" s="93"/>
      <c r="E81" s="94"/>
      <c r="F81" s="8" t="s">
        <v>32</v>
      </c>
      <c r="G81" s="8">
        <v>3920.8</v>
      </c>
      <c r="H81" s="8">
        <v>3920.7</v>
      </c>
      <c r="I81" s="8">
        <v>3920.8</v>
      </c>
      <c r="J81" s="8"/>
    </row>
    <row r="82" spans="1:10" ht="12.75">
      <c r="A82" s="95"/>
      <c r="B82" s="96"/>
      <c r="C82" s="96"/>
      <c r="D82" s="96"/>
      <c r="E82" s="97"/>
      <c r="F82" s="10" t="s">
        <v>31</v>
      </c>
      <c r="G82" s="10">
        <v>0</v>
      </c>
      <c r="H82" s="10">
        <v>0</v>
      </c>
      <c r="I82" s="10">
        <v>0</v>
      </c>
      <c r="J82" s="10"/>
    </row>
    <row r="83" spans="1:10" ht="27" customHeight="1" thickBot="1">
      <c r="A83" s="112" t="s">
        <v>22</v>
      </c>
      <c r="B83" s="113"/>
      <c r="C83" s="113"/>
      <c r="D83" s="113"/>
      <c r="E83" s="114"/>
      <c r="F83" s="190" t="s">
        <v>133</v>
      </c>
      <c r="G83" s="191"/>
      <c r="H83" s="191"/>
      <c r="I83" s="191"/>
      <c r="J83" s="192"/>
    </row>
    <row r="84" spans="1:10" ht="26.25" customHeight="1" thickBot="1">
      <c r="A84" s="109" t="s">
        <v>23</v>
      </c>
      <c r="B84" s="110"/>
      <c r="C84" s="110"/>
      <c r="D84" s="110"/>
      <c r="E84" s="111"/>
      <c r="F84" s="193" t="s">
        <v>92</v>
      </c>
      <c r="G84" s="194"/>
      <c r="H84" s="194"/>
      <c r="I84" s="194"/>
      <c r="J84" s="195"/>
    </row>
    <row r="85" spans="1:10" ht="24" customHeight="1" thickBot="1">
      <c r="A85" s="109" t="s">
        <v>24</v>
      </c>
      <c r="B85" s="110"/>
      <c r="C85" s="110"/>
      <c r="D85" s="110"/>
      <c r="E85" s="111"/>
      <c r="F85" s="193" t="s">
        <v>7</v>
      </c>
      <c r="G85" s="194"/>
      <c r="H85" s="194"/>
      <c r="I85" s="194"/>
      <c r="J85" s="195"/>
    </row>
    <row r="86" spans="1:10" ht="13.5" thickBot="1">
      <c r="A86" s="109" t="s">
        <v>25</v>
      </c>
      <c r="B86" s="110"/>
      <c r="C86" s="110"/>
      <c r="D86" s="110"/>
      <c r="E86" s="111"/>
      <c r="F86" s="193" t="s">
        <v>134</v>
      </c>
      <c r="G86" s="194"/>
      <c r="H86" s="194"/>
      <c r="I86" s="194"/>
      <c r="J86" s="195"/>
    </row>
    <row r="87" spans="1:10" ht="13.5" customHeight="1" thickBot="1">
      <c r="A87" s="109" t="s">
        <v>26</v>
      </c>
      <c r="B87" s="110"/>
      <c r="C87" s="110"/>
      <c r="D87" s="110"/>
      <c r="E87" s="111"/>
      <c r="F87" s="193" t="s">
        <v>166</v>
      </c>
      <c r="G87" s="194"/>
      <c r="H87" s="194"/>
      <c r="I87" s="194"/>
      <c r="J87" s="195"/>
    </row>
    <row r="88" spans="1:10" ht="12.75">
      <c r="A88" s="217"/>
      <c r="B88" s="218"/>
      <c r="C88" s="218"/>
      <c r="D88" s="218"/>
      <c r="E88" s="219"/>
      <c r="F88" s="220"/>
      <c r="G88" s="221"/>
      <c r="H88" s="221"/>
      <c r="I88" s="221"/>
      <c r="J88" s="222"/>
    </row>
    <row r="89" spans="1:10" ht="12.75" customHeight="1">
      <c r="A89" s="205" t="s">
        <v>19</v>
      </c>
      <c r="B89" s="206"/>
      <c r="C89" s="206"/>
      <c r="D89" s="206"/>
      <c r="E89" s="207"/>
      <c r="F89" s="21" t="s">
        <v>28</v>
      </c>
      <c r="G89" s="21">
        <f>G90+G91+G92+G93</f>
        <v>2693.7000000000003</v>
      </c>
      <c r="H89" s="21">
        <f>H90+H91+H92+H93</f>
        <v>2693.7000000000003</v>
      </c>
      <c r="I89" s="21">
        <f>I90+I91+I92+I93</f>
        <v>2693.7000000000003</v>
      </c>
      <c r="J89" s="21"/>
    </row>
    <row r="90" spans="1:10" ht="12.75">
      <c r="A90" s="142"/>
      <c r="B90" s="143"/>
      <c r="C90" s="143"/>
      <c r="D90" s="143"/>
      <c r="E90" s="144"/>
      <c r="F90" s="22" t="s">
        <v>30</v>
      </c>
      <c r="G90" s="22">
        <f>G95+G100</f>
        <v>23.9</v>
      </c>
      <c r="H90" s="22">
        <f>H100+H95</f>
        <v>23.9</v>
      </c>
      <c r="I90" s="22">
        <f>I95+I100</f>
        <v>23.9</v>
      </c>
      <c r="J90" s="22"/>
    </row>
    <row r="91" spans="1:10" ht="12.75">
      <c r="A91" s="142"/>
      <c r="B91" s="143"/>
      <c r="C91" s="143"/>
      <c r="D91" s="143"/>
      <c r="E91" s="144"/>
      <c r="F91" s="22" t="s">
        <v>29</v>
      </c>
      <c r="G91" s="22">
        <f>G96+G101</f>
        <v>0</v>
      </c>
      <c r="H91" s="22">
        <f>H101+H96</f>
        <v>0</v>
      </c>
      <c r="I91" s="22">
        <f>I96+I101</f>
        <v>0</v>
      </c>
      <c r="J91" s="22"/>
    </row>
    <row r="92" spans="1:10" ht="12.75">
      <c r="A92" s="142"/>
      <c r="B92" s="143"/>
      <c r="C92" s="143"/>
      <c r="D92" s="143"/>
      <c r="E92" s="144"/>
      <c r="F92" s="22" t="s">
        <v>32</v>
      </c>
      <c r="G92" s="22">
        <f>G97+G102</f>
        <v>2669.8</v>
      </c>
      <c r="H92" s="22">
        <f>H102+H97</f>
        <v>2669.8</v>
      </c>
      <c r="I92" s="22">
        <f>I102+I97</f>
        <v>2669.8</v>
      </c>
      <c r="J92" s="22"/>
    </row>
    <row r="93" spans="1:10" ht="12.75">
      <c r="A93" s="145"/>
      <c r="B93" s="146"/>
      <c r="C93" s="146"/>
      <c r="D93" s="146"/>
      <c r="E93" s="147"/>
      <c r="F93" s="23" t="s">
        <v>31</v>
      </c>
      <c r="G93" s="23">
        <f>G98+G103</f>
        <v>0</v>
      </c>
      <c r="H93" s="23">
        <f>H103+H98</f>
        <v>0</v>
      </c>
      <c r="I93" s="23">
        <f>I103+I98</f>
        <v>0</v>
      </c>
      <c r="J93" s="23"/>
    </row>
    <row r="94" spans="1:10" ht="12.75" customHeight="1">
      <c r="A94" s="101" t="s">
        <v>20</v>
      </c>
      <c r="B94" s="98"/>
      <c r="C94" s="98"/>
      <c r="D94" s="98"/>
      <c r="E94" s="99"/>
      <c r="F94" s="6" t="s">
        <v>28</v>
      </c>
      <c r="G94" s="6">
        <f>G95+G96+G97+G98</f>
        <v>1901</v>
      </c>
      <c r="H94" s="6">
        <f>H95+H96+H97+H98</f>
        <v>1901</v>
      </c>
      <c r="I94" s="6">
        <f>I95+I96+I97+I98</f>
        <v>1901</v>
      </c>
      <c r="J94" s="6"/>
    </row>
    <row r="95" spans="1:10" ht="12.75">
      <c r="A95" s="100"/>
      <c r="B95" s="93"/>
      <c r="C95" s="93"/>
      <c r="D95" s="93"/>
      <c r="E95" s="94"/>
      <c r="F95" s="8" t="s">
        <v>30</v>
      </c>
      <c r="G95" s="8">
        <v>0</v>
      </c>
      <c r="H95" s="8">
        <v>0</v>
      </c>
      <c r="I95" s="8">
        <v>0</v>
      </c>
      <c r="J95" s="8"/>
    </row>
    <row r="96" spans="1:10" ht="12.75">
      <c r="A96" s="100"/>
      <c r="B96" s="93"/>
      <c r="C96" s="93"/>
      <c r="D96" s="93"/>
      <c r="E96" s="94"/>
      <c r="F96" s="8" t="s">
        <v>29</v>
      </c>
      <c r="G96" s="8">
        <v>0</v>
      </c>
      <c r="H96" s="8">
        <v>0</v>
      </c>
      <c r="I96" s="8">
        <v>0</v>
      </c>
      <c r="J96" s="8"/>
    </row>
    <row r="97" spans="1:10" ht="12.75">
      <c r="A97" s="100"/>
      <c r="B97" s="93"/>
      <c r="C97" s="93"/>
      <c r="D97" s="93"/>
      <c r="E97" s="94"/>
      <c r="F97" s="8" t="s">
        <v>32</v>
      </c>
      <c r="G97" s="8">
        <v>1901</v>
      </c>
      <c r="H97" s="8">
        <v>1901</v>
      </c>
      <c r="I97" s="8">
        <v>1901</v>
      </c>
      <c r="J97" s="8"/>
    </row>
    <row r="98" spans="1:10" ht="12.75">
      <c r="A98" s="95"/>
      <c r="B98" s="96"/>
      <c r="C98" s="96"/>
      <c r="D98" s="96"/>
      <c r="E98" s="97"/>
      <c r="F98" s="10" t="s">
        <v>31</v>
      </c>
      <c r="G98" s="10">
        <v>0</v>
      </c>
      <c r="H98" s="10">
        <v>0</v>
      </c>
      <c r="I98" s="10">
        <v>0</v>
      </c>
      <c r="J98" s="10"/>
    </row>
    <row r="99" spans="1:10" ht="12.75" customHeight="1">
      <c r="A99" s="101" t="s">
        <v>21</v>
      </c>
      <c r="B99" s="98"/>
      <c r="C99" s="98"/>
      <c r="D99" s="98"/>
      <c r="E99" s="99"/>
      <c r="F99" s="6" t="s">
        <v>28</v>
      </c>
      <c r="G99" s="6">
        <f>G100+G101+G102+G103</f>
        <v>792.6999999999999</v>
      </c>
      <c r="H99" s="6">
        <f>H100+H101+H102+H103</f>
        <v>792.6999999999999</v>
      </c>
      <c r="I99" s="6">
        <f>I100+I101+I102+I103</f>
        <v>792.6999999999999</v>
      </c>
      <c r="J99" s="8"/>
    </row>
    <row r="100" spans="1:10" ht="12.75">
      <c r="A100" s="100"/>
      <c r="B100" s="93"/>
      <c r="C100" s="93"/>
      <c r="D100" s="93"/>
      <c r="E100" s="94"/>
      <c r="F100" s="8" t="s">
        <v>30</v>
      </c>
      <c r="G100" s="8">
        <v>23.9</v>
      </c>
      <c r="H100" s="8">
        <v>23.9</v>
      </c>
      <c r="I100" s="8">
        <v>23.9</v>
      </c>
      <c r="J100" s="8"/>
    </row>
    <row r="101" spans="1:10" ht="12.75">
      <c r="A101" s="100"/>
      <c r="B101" s="93"/>
      <c r="C101" s="93"/>
      <c r="D101" s="93"/>
      <c r="E101" s="94"/>
      <c r="F101" s="8" t="s">
        <v>29</v>
      </c>
      <c r="G101" s="8">
        <v>0</v>
      </c>
      <c r="H101" s="8">
        <v>0</v>
      </c>
      <c r="I101" s="8">
        <v>0</v>
      </c>
      <c r="J101" s="8"/>
    </row>
    <row r="102" spans="1:10" ht="12.75">
      <c r="A102" s="100"/>
      <c r="B102" s="93"/>
      <c r="C102" s="93"/>
      <c r="D102" s="93"/>
      <c r="E102" s="94"/>
      <c r="F102" s="8" t="s">
        <v>32</v>
      </c>
      <c r="G102" s="8">
        <v>768.8</v>
      </c>
      <c r="H102" s="8">
        <v>768.8</v>
      </c>
      <c r="I102" s="8">
        <v>768.8</v>
      </c>
      <c r="J102" s="8"/>
    </row>
    <row r="103" spans="1:10" ht="13.5" customHeight="1">
      <c r="A103" s="95"/>
      <c r="B103" s="96"/>
      <c r="C103" s="96"/>
      <c r="D103" s="96"/>
      <c r="E103" s="97"/>
      <c r="F103" s="10" t="s">
        <v>31</v>
      </c>
      <c r="G103" s="10">
        <v>0</v>
      </c>
      <c r="H103" s="10">
        <v>0</v>
      </c>
      <c r="I103" s="10">
        <v>0</v>
      </c>
      <c r="J103" s="10"/>
    </row>
    <row r="104" spans="1:11" ht="27" customHeight="1" thickBot="1">
      <c r="A104" s="112" t="s">
        <v>22</v>
      </c>
      <c r="B104" s="113"/>
      <c r="C104" s="113"/>
      <c r="D104" s="113"/>
      <c r="E104" s="114"/>
      <c r="F104" s="190" t="s">
        <v>115</v>
      </c>
      <c r="G104" s="191"/>
      <c r="H104" s="191"/>
      <c r="I104" s="191"/>
      <c r="J104" s="192"/>
      <c r="K104" s="33"/>
    </row>
    <row r="105" spans="1:11" ht="26.25" customHeight="1" thickBot="1">
      <c r="A105" s="109" t="s">
        <v>23</v>
      </c>
      <c r="B105" s="110"/>
      <c r="C105" s="110"/>
      <c r="D105" s="110"/>
      <c r="E105" s="111"/>
      <c r="F105" s="193" t="s">
        <v>65</v>
      </c>
      <c r="G105" s="194"/>
      <c r="H105" s="194"/>
      <c r="I105" s="194"/>
      <c r="J105" s="195"/>
      <c r="K105" s="33"/>
    </row>
    <row r="106" spans="1:11" ht="23.25" customHeight="1" thickBot="1">
      <c r="A106" s="109" t="s">
        <v>24</v>
      </c>
      <c r="B106" s="110"/>
      <c r="C106" s="110"/>
      <c r="D106" s="110"/>
      <c r="E106" s="111"/>
      <c r="F106" s="193" t="s">
        <v>8</v>
      </c>
      <c r="G106" s="194"/>
      <c r="H106" s="194"/>
      <c r="I106" s="194"/>
      <c r="J106" s="195"/>
      <c r="K106" s="33"/>
    </row>
    <row r="107" spans="1:11" ht="13.5" thickBot="1">
      <c r="A107" s="109" t="s">
        <v>25</v>
      </c>
      <c r="B107" s="110"/>
      <c r="C107" s="110"/>
      <c r="D107" s="110"/>
      <c r="E107" s="111"/>
      <c r="F107" s="193" t="s">
        <v>132</v>
      </c>
      <c r="G107" s="194"/>
      <c r="H107" s="194"/>
      <c r="I107" s="194"/>
      <c r="J107" s="195"/>
      <c r="K107" s="33"/>
    </row>
    <row r="108" spans="1:11" ht="13.5" customHeight="1" thickBot="1">
      <c r="A108" s="109" t="s">
        <v>26</v>
      </c>
      <c r="B108" s="110"/>
      <c r="C108" s="110"/>
      <c r="D108" s="110"/>
      <c r="E108" s="111"/>
      <c r="F108" s="193" t="s">
        <v>167</v>
      </c>
      <c r="G108" s="194"/>
      <c r="H108" s="194"/>
      <c r="I108" s="194"/>
      <c r="J108" s="195"/>
      <c r="K108" s="33"/>
    </row>
    <row r="109" spans="1:11" ht="12.75">
      <c r="A109" s="217"/>
      <c r="B109" s="218"/>
      <c r="C109" s="218"/>
      <c r="D109" s="218"/>
      <c r="E109" s="219"/>
      <c r="F109" s="220"/>
      <c r="G109" s="221"/>
      <c r="H109" s="221"/>
      <c r="I109" s="221"/>
      <c r="J109" s="222"/>
      <c r="K109" s="33"/>
    </row>
    <row r="110" spans="1:11" ht="12.75" customHeight="1">
      <c r="A110" s="205" t="s">
        <v>9</v>
      </c>
      <c r="B110" s="206"/>
      <c r="C110" s="206"/>
      <c r="D110" s="206"/>
      <c r="E110" s="207"/>
      <c r="F110" s="21" t="s">
        <v>28</v>
      </c>
      <c r="G110" s="21">
        <f>G111+G112+G113+G114</f>
        <v>17889.5</v>
      </c>
      <c r="H110" s="21">
        <f>H111+H112+H113+H114</f>
        <v>17889.5</v>
      </c>
      <c r="I110" s="21">
        <f>I115+I120+I125+I130</f>
        <v>17794.399999999998</v>
      </c>
      <c r="J110" s="21"/>
      <c r="K110" s="33"/>
    </row>
    <row r="111" spans="1:11" ht="12.75">
      <c r="A111" s="142"/>
      <c r="B111" s="143"/>
      <c r="C111" s="143"/>
      <c r="D111" s="143"/>
      <c r="E111" s="144"/>
      <c r="F111" s="22" t="s">
        <v>30</v>
      </c>
      <c r="G111" s="22">
        <v>0</v>
      </c>
      <c r="H111" s="22">
        <f>H116+H121+H126+H131</f>
        <v>0</v>
      </c>
      <c r="I111" s="22">
        <f>I116+I121+I126+I131</f>
        <v>0</v>
      </c>
      <c r="J111" s="22"/>
      <c r="K111" s="33"/>
    </row>
    <row r="112" spans="1:11" ht="12.75">
      <c r="A112" s="142"/>
      <c r="B112" s="143"/>
      <c r="C112" s="143"/>
      <c r="D112" s="143"/>
      <c r="E112" s="144"/>
      <c r="F112" s="22" t="s">
        <v>29</v>
      </c>
      <c r="G112" s="22">
        <f>G132+G127+G122+G117</f>
        <v>0</v>
      </c>
      <c r="H112" s="22">
        <f>H117+H122+H127+H132</f>
        <v>0</v>
      </c>
      <c r="I112" s="22">
        <f>I117+I122+I127+I132</f>
        <v>0</v>
      </c>
      <c r="J112" s="22"/>
      <c r="K112" s="33"/>
    </row>
    <row r="113" spans="1:11" ht="12.75">
      <c r="A113" s="142"/>
      <c r="B113" s="143"/>
      <c r="C113" s="143"/>
      <c r="D113" s="143"/>
      <c r="E113" s="144"/>
      <c r="F113" s="22" t="s">
        <v>32</v>
      </c>
      <c r="G113" s="22">
        <f>G133+G128+G123+G118</f>
        <v>17889.5</v>
      </c>
      <c r="H113" s="22">
        <f>H118+H123+H128+H133</f>
        <v>17889.5</v>
      </c>
      <c r="I113" s="22">
        <f>I118+I123+I128+I133</f>
        <v>17794.399999999998</v>
      </c>
      <c r="J113" s="22"/>
      <c r="K113" s="33"/>
    </row>
    <row r="114" spans="1:11" ht="12.75">
      <c r="A114" s="145"/>
      <c r="B114" s="146"/>
      <c r="C114" s="146"/>
      <c r="D114" s="146"/>
      <c r="E114" s="147"/>
      <c r="F114" s="23" t="s">
        <v>31</v>
      </c>
      <c r="G114" s="23">
        <f>G134+G129+G124+G119</f>
        <v>0</v>
      </c>
      <c r="H114" s="23">
        <f>H119+H124+H129+H134</f>
        <v>0</v>
      </c>
      <c r="I114" s="23">
        <f>I119+I124+I129+I134</f>
        <v>0</v>
      </c>
      <c r="J114" s="23"/>
      <c r="K114" s="33"/>
    </row>
    <row r="115" spans="1:11" ht="12.75" customHeight="1">
      <c r="A115" s="163" t="s">
        <v>10</v>
      </c>
      <c r="B115" s="164"/>
      <c r="C115" s="164"/>
      <c r="D115" s="164"/>
      <c r="E115" s="165"/>
      <c r="F115" s="6" t="s">
        <v>28</v>
      </c>
      <c r="G115" s="6">
        <f>G116+G117+G118+G119</f>
        <v>945.6</v>
      </c>
      <c r="H115" s="6">
        <f>H116+H117+H118+H119</f>
        <v>945.7</v>
      </c>
      <c r="I115" s="6">
        <f>I116+I117+I118+I119</f>
        <v>937.3</v>
      </c>
      <c r="J115" s="6"/>
      <c r="K115" s="33"/>
    </row>
    <row r="116" spans="1:11" ht="12.75">
      <c r="A116" s="166"/>
      <c r="B116" s="167"/>
      <c r="C116" s="167"/>
      <c r="D116" s="167"/>
      <c r="E116" s="168"/>
      <c r="F116" s="8" t="s">
        <v>30</v>
      </c>
      <c r="G116" s="8">
        <v>0</v>
      </c>
      <c r="H116" s="8">
        <v>0</v>
      </c>
      <c r="I116" s="11">
        <v>0</v>
      </c>
      <c r="J116" s="8"/>
      <c r="K116" s="33"/>
    </row>
    <row r="117" spans="1:11" ht="12.75">
      <c r="A117" s="166"/>
      <c r="B117" s="167"/>
      <c r="C117" s="167"/>
      <c r="D117" s="167"/>
      <c r="E117" s="168"/>
      <c r="F117" s="8" t="s">
        <v>29</v>
      </c>
      <c r="G117" s="8">
        <v>0</v>
      </c>
      <c r="H117" s="8">
        <v>0</v>
      </c>
      <c r="I117" s="11">
        <v>0</v>
      </c>
      <c r="J117" s="8"/>
      <c r="K117" s="33"/>
    </row>
    <row r="118" spans="1:11" ht="12.75">
      <c r="A118" s="166"/>
      <c r="B118" s="167"/>
      <c r="C118" s="167"/>
      <c r="D118" s="167"/>
      <c r="E118" s="168"/>
      <c r="F118" s="8" t="s">
        <v>32</v>
      </c>
      <c r="G118" s="8">
        <v>945.6</v>
      </c>
      <c r="H118" s="8">
        <v>945.7</v>
      </c>
      <c r="I118" s="11">
        <v>937.3</v>
      </c>
      <c r="J118" s="8"/>
      <c r="K118" s="33"/>
    </row>
    <row r="119" spans="1:11" ht="12.75">
      <c r="A119" s="169"/>
      <c r="B119" s="170"/>
      <c r="C119" s="170"/>
      <c r="D119" s="170"/>
      <c r="E119" s="171"/>
      <c r="F119" s="10" t="s">
        <v>31</v>
      </c>
      <c r="G119" s="10">
        <v>0</v>
      </c>
      <c r="H119" s="10">
        <v>0</v>
      </c>
      <c r="I119" s="88">
        <v>0</v>
      </c>
      <c r="J119" s="10"/>
      <c r="K119" s="33"/>
    </row>
    <row r="120" spans="1:11" ht="12.75" customHeight="1">
      <c r="A120" s="223" t="s">
        <v>11</v>
      </c>
      <c r="B120" s="224"/>
      <c r="C120" s="224"/>
      <c r="D120" s="224"/>
      <c r="E120" s="225"/>
      <c r="F120" s="6" t="s">
        <v>28</v>
      </c>
      <c r="G120" s="4">
        <f>G121+G122+G123+G124</f>
        <v>0</v>
      </c>
      <c r="H120" s="4">
        <f>H121+H122+H123+H124</f>
        <v>0</v>
      </c>
      <c r="I120" s="6">
        <f>I121+I122+I123+I124</f>
        <v>0</v>
      </c>
      <c r="J120" s="32"/>
      <c r="K120" s="33"/>
    </row>
    <row r="121" spans="1:11" ht="12.75">
      <c r="A121" s="226"/>
      <c r="B121" s="227"/>
      <c r="C121" s="227"/>
      <c r="D121" s="227"/>
      <c r="E121" s="228"/>
      <c r="F121" s="8" t="s">
        <v>30</v>
      </c>
      <c r="G121" s="2">
        <v>0</v>
      </c>
      <c r="H121" s="2">
        <v>0</v>
      </c>
      <c r="I121" s="11">
        <v>0</v>
      </c>
      <c r="J121" s="2"/>
      <c r="K121" s="33"/>
    </row>
    <row r="122" spans="1:11" ht="12.75">
      <c r="A122" s="226"/>
      <c r="B122" s="227"/>
      <c r="C122" s="227"/>
      <c r="D122" s="227"/>
      <c r="E122" s="228"/>
      <c r="F122" s="8" t="s">
        <v>29</v>
      </c>
      <c r="G122" s="2">
        <v>0</v>
      </c>
      <c r="H122" s="2">
        <v>0</v>
      </c>
      <c r="I122" s="11">
        <v>0</v>
      </c>
      <c r="J122" s="2"/>
      <c r="K122" s="33"/>
    </row>
    <row r="123" spans="1:11" ht="12.75">
      <c r="A123" s="226"/>
      <c r="B123" s="227"/>
      <c r="C123" s="227"/>
      <c r="D123" s="227"/>
      <c r="E123" s="228"/>
      <c r="F123" s="8" t="s">
        <v>32</v>
      </c>
      <c r="G123" s="2">
        <v>0</v>
      </c>
      <c r="H123" s="2">
        <v>0</v>
      </c>
      <c r="I123" s="11">
        <v>0</v>
      </c>
      <c r="J123" s="2"/>
      <c r="K123" s="33"/>
    </row>
    <row r="124" spans="1:11" ht="12.75">
      <c r="A124" s="229"/>
      <c r="B124" s="230"/>
      <c r="C124" s="230"/>
      <c r="D124" s="230"/>
      <c r="E124" s="231"/>
      <c r="F124" s="10" t="s">
        <v>31</v>
      </c>
      <c r="G124" s="3">
        <v>0</v>
      </c>
      <c r="H124" s="3">
        <v>0</v>
      </c>
      <c r="I124" s="88">
        <v>0</v>
      </c>
      <c r="J124" s="3"/>
      <c r="K124" s="33"/>
    </row>
    <row r="125" spans="1:11" ht="12.75" customHeight="1">
      <c r="A125" s="223" t="s">
        <v>12</v>
      </c>
      <c r="B125" s="224"/>
      <c r="C125" s="224"/>
      <c r="D125" s="224"/>
      <c r="E125" s="225"/>
      <c r="F125" s="6" t="s">
        <v>28</v>
      </c>
      <c r="G125" s="4">
        <f>G126+G127+G128+G129</f>
        <v>0</v>
      </c>
      <c r="H125" s="4">
        <f>H126+H127+H128+H129</f>
        <v>0</v>
      </c>
      <c r="I125" s="6">
        <f>I126+I127+I128+I129</f>
        <v>0</v>
      </c>
      <c r="J125" s="32"/>
      <c r="K125" s="33"/>
    </row>
    <row r="126" spans="1:11" ht="12.75">
      <c r="A126" s="226"/>
      <c r="B126" s="227"/>
      <c r="C126" s="227"/>
      <c r="D126" s="227"/>
      <c r="E126" s="228"/>
      <c r="F126" s="8" t="s">
        <v>30</v>
      </c>
      <c r="G126" s="2">
        <v>0</v>
      </c>
      <c r="H126" s="2">
        <v>0</v>
      </c>
      <c r="I126" s="11">
        <v>0</v>
      </c>
      <c r="J126" s="2"/>
      <c r="K126" s="33"/>
    </row>
    <row r="127" spans="1:11" ht="12.75">
      <c r="A127" s="226"/>
      <c r="B127" s="227"/>
      <c r="C127" s="227"/>
      <c r="D127" s="227"/>
      <c r="E127" s="228"/>
      <c r="F127" s="8" t="s">
        <v>29</v>
      </c>
      <c r="G127" s="2">
        <v>0</v>
      </c>
      <c r="H127" s="2">
        <v>0</v>
      </c>
      <c r="I127" s="11">
        <v>0</v>
      </c>
      <c r="J127" s="13"/>
      <c r="K127" s="33"/>
    </row>
    <row r="128" spans="1:11" ht="12.75">
      <c r="A128" s="226"/>
      <c r="B128" s="227"/>
      <c r="C128" s="227"/>
      <c r="D128" s="227"/>
      <c r="E128" s="228"/>
      <c r="F128" s="8" t="s">
        <v>32</v>
      </c>
      <c r="G128" s="2">
        <v>0</v>
      </c>
      <c r="H128" s="2">
        <v>0</v>
      </c>
      <c r="I128" s="11">
        <v>0</v>
      </c>
      <c r="J128" s="2"/>
      <c r="K128" s="33"/>
    </row>
    <row r="129" spans="1:11" ht="12.75">
      <c r="A129" s="229"/>
      <c r="B129" s="230"/>
      <c r="C129" s="230"/>
      <c r="D129" s="230"/>
      <c r="E129" s="231"/>
      <c r="F129" s="10" t="s">
        <v>31</v>
      </c>
      <c r="G129" s="3">
        <v>0</v>
      </c>
      <c r="H129" s="3">
        <v>0</v>
      </c>
      <c r="I129" s="88">
        <v>0</v>
      </c>
      <c r="J129" s="3"/>
      <c r="K129" s="33"/>
    </row>
    <row r="130" spans="1:11" ht="12.75" customHeight="1">
      <c r="A130" s="223" t="s">
        <v>46</v>
      </c>
      <c r="B130" s="224"/>
      <c r="C130" s="224"/>
      <c r="D130" s="224"/>
      <c r="E130" s="225"/>
      <c r="F130" s="6" t="s">
        <v>28</v>
      </c>
      <c r="G130" s="4">
        <f>G131+G132+G133+G134</f>
        <v>16943.9</v>
      </c>
      <c r="H130" s="4">
        <f>H131+H132+H133+H134</f>
        <v>16943.8</v>
      </c>
      <c r="I130" s="6">
        <f>I131+I132+I133+I134</f>
        <v>16857.1</v>
      </c>
      <c r="J130" s="32"/>
      <c r="K130" s="33"/>
    </row>
    <row r="131" spans="1:11" ht="12.75">
      <c r="A131" s="226"/>
      <c r="B131" s="227"/>
      <c r="C131" s="227"/>
      <c r="D131" s="227"/>
      <c r="E131" s="228"/>
      <c r="F131" s="8" t="s">
        <v>30</v>
      </c>
      <c r="G131" s="2">
        <v>0</v>
      </c>
      <c r="H131" s="2">
        <v>0</v>
      </c>
      <c r="I131" s="11">
        <v>0</v>
      </c>
      <c r="J131" s="2"/>
      <c r="K131" s="33"/>
    </row>
    <row r="132" spans="1:11" ht="12.75">
      <c r="A132" s="226"/>
      <c r="B132" s="227"/>
      <c r="C132" s="227"/>
      <c r="D132" s="227"/>
      <c r="E132" s="228"/>
      <c r="F132" s="8" t="s">
        <v>29</v>
      </c>
      <c r="G132" s="2">
        <v>0</v>
      </c>
      <c r="H132" s="2">
        <v>0</v>
      </c>
      <c r="I132" s="11">
        <v>0</v>
      </c>
      <c r="J132" s="13"/>
      <c r="K132" s="33"/>
    </row>
    <row r="133" spans="1:11" ht="12.75">
      <c r="A133" s="226"/>
      <c r="B133" s="227"/>
      <c r="C133" s="227"/>
      <c r="D133" s="227"/>
      <c r="E133" s="228"/>
      <c r="F133" s="8" t="s">
        <v>32</v>
      </c>
      <c r="G133" s="2">
        <v>16943.9</v>
      </c>
      <c r="H133" s="2">
        <v>16943.8</v>
      </c>
      <c r="I133" s="11">
        <v>16857.1</v>
      </c>
      <c r="J133" s="2"/>
      <c r="K133" s="33"/>
    </row>
    <row r="134" spans="1:11" ht="12.75">
      <c r="A134" s="229"/>
      <c r="B134" s="230"/>
      <c r="C134" s="230"/>
      <c r="D134" s="230"/>
      <c r="E134" s="231"/>
      <c r="F134" s="10" t="s">
        <v>31</v>
      </c>
      <c r="G134" s="3">
        <v>0</v>
      </c>
      <c r="H134" s="3">
        <v>0</v>
      </c>
      <c r="I134" s="88">
        <v>0</v>
      </c>
      <c r="J134" s="3"/>
      <c r="K134" s="33"/>
    </row>
    <row r="135" spans="1:11" ht="40.5" customHeight="1" thickBot="1">
      <c r="A135" s="112" t="s">
        <v>22</v>
      </c>
      <c r="B135" s="113"/>
      <c r="C135" s="113"/>
      <c r="D135" s="113"/>
      <c r="E135" s="114"/>
      <c r="F135" s="190" t="s">
        <v>113</v>
      </c>
      <c r="G135" s="191"/>
      <c r="H135" s="191"/>
      <c r="I135" s="191"/>
      <c r="J135" s="192"/>
      <c r="K135" s="33"/>
    </row>
    <row r="136" spans="1:10" ht="27.75" customHeight="1" thickBot="1">
      <c r="A136" s="109" t="s">
        <v>23</v>
      </c>
      <c r="B136" s="110"/>
      <c r="C136" s="110"/>
      <c r="D136" s="110"/>
      <c r="E136" s="111"/>
      <c r="F136" s="193" t="s">
        <v>93</v>
      </c>
      <c r="G136" s="194"/>
      <c r="H136" s="194"/>
      <c r="I136" s="194"/>
      <c r="J136" s="195"/>
    </row>
    <row r="137" spans="1:10" ht="13.5" customHeight="1" thickBot="1">
      <c r="A137" s="109" t="s">
        <v>24</v>
      </c>
      <c r="B137" s="110"/>
      <c r="C137" s="110"/>
      <c r="D137" s="110"/>
      <c r="E137" s="111"/>
      <c r="F137" s="193" t="s">
        <v>47</v>
      </c>
      <c r="G137" s="194"/>
      <c r="H137" s="194"/>
      <c r="I137" s="194"/>
      <c r="J137" s="195"/>
    </row>
    <row r="138" spans="1:10" ht="13.5" thickBot="1">
      <c r="A138" s="109" t="s">
        <v>25</v>
      </c>
      <c r="B138" s="110"/>
      <c r="C138" s="110"/>
      <c r="D138" s="110"/>
      <c r="E138" s="111"/>
      <c r="F138" s="193" t="s">
        <v>94</v>
      </c>
      <c r="G138" s="194"/>
      <c r="H138" s="194"/>
      <c r="I138" s="194"/>
      <c r="J138" s="195"/>
    </row>
    <row r="139" spans="1:10" ht="13.5" customHeight="1" thickBot="1">
      <c r="A139" s="109" t="s">
        <v>26</v>
      </c>
      <c r="B139" s="110"/>
      <c r="C139" s="110"/>
      <c r="D139" s="110"/>
      <c r="E139" s="111"/>
      <c r="F139" s="193" t="s">
        <v>135</v>
      </c>
      <c r="G139" s="194"/>
      <c r="H139" s="194"/>
      <c r="I139" s="194"/>
      <c r="J139" s="195"/>
    </row>
    <row r="140" spans="1:11" ht="12.75">
      <c r="A140" s="217"/>
      <c r="B140" s="218"/>
      <c r="C140" s="218"/>
      <c r="D140" s="218"/>
      <c r="E140" s="219"/>
      <c r="F140" s="220"/>
      <c r="G140" s="221"/>
      <c r="H140" s="221"/>
      <c r="I140" s="221"/>
      <c r="J140" s="222"/>
      <c r="K140" s="33"/>
    </row>
    <row r="141" spans="1:11" ht="12.75" customHeight="1">
      <c r="A141" s="205" t="s">
        <v>48</v>
      </c>
      <c r="B141" s="206"/>
      <c r="C141" s="206"/>
      <c r="D141" s="206"/>
      <c r="E141" s="207"/>
      <c r="F141" s="21" t="s">
        <v>28</v>
      </c>
      <c r="G141" s="21">
        <f>G142+G143+G144+G145</f>
        <v>2403.8</v>
      </c>
      <c r="H141" s="21">
        <f>H142+H143+H144+H145</f>
        <v>2403.8</v>
      </c>
      <c r="I141" s="21">
        <f>I142+I143+I144+I145</f>
        <v>162.5</v>
      </c>
      <c r="J141" s="21"/>
      <c r="K141" s="33"/>
    </row>
    <row r="142" spans="1:11" ht="12.75">
      <c r="A142" s="142"/>
      <c r="B142" s="143"/>
      <c r="C142" s="143"/>
      <c r="D142" s="143"/>
      <c r="E142" s="144"/>
      <c r="F142" s="22" t="s">
        <v>30</v>
      </c>
      <c r="G142" s="22">
        <f>G147+G152</f>
        <v>113.5</v>
      </c>
      <c r="H142" s="22">
        <f>H147+H152</f>
        <v>113.5</v>
      </c>
      <c r="I142" s="22">
        <f>I147+I152</f>
        <v>9.5</v>
      </c>
      <c r="J142" s="22"/>
      <c r="K142" s="33"/>
    </row>
    <row r="143" spans="1:11" ht="12.75">
      <c r="A143" s="142"/>
      <c r="B143" s="143"/>
      <c r="C143" s="143"/>
      <c r="D143" s="143"/>
      <c r="E143" s="144"/>
      <c r="F143" s="22" t="s">
        <v>29</v>
      </c>
      <c r="G143" s="22">
        <v>0</v>
      </c>
      <c r="H143" s="22">
        <v>0</v>
      </c>
      <c r="I143" s="22">
        <v>0</v>
      </c>
      <c r="J143" s="22"/>
      <c r="K143" s="33"/>
    </row>
    <row r="144" spans="1:11" ht="12.75">
      <c r="A144" s="142"/>
      <c r="B144" s="143"/>
      <c r="C144" s="143"/>
      <c r="D144" s="143"/>
      <c r="E144" s="144"/>
      <c r="F144" s="22" t="s">
        <v>32</v>
      </c>
      <c r="G144" s="22">
        <f aca="true" t="shared" si="2" ref="G144:I145">G149+G154</f>
        <v>0</v>
      </c>
      <c r="H144" s="22">
        <f t="shared" si="2"/>
        <v>0</v>
      </c>
      <c r="I144" s="22">
        <f t="shared" si="2"/>
        <v>0</v>
      </c>
      <c r="J144" s="22"/>
      <c r="K144" s="33"/>
    </row>
    <row r="145" spans="1:11" ht="12.75">
      <c r="A145" s="145"/>
      <c r="B145" s="146"/>
      <c r="C145" s="146"/>
      <c r="D145" s="146"/>
      <c r="E145" s="147"/>
      <c r="F145" s="23" t="s">
        <v>31</v>
      </c>
      <c r="G145" s="23">
        <f t="shared" si="2"/>
        <v>2290.3</v>
      </c>
      <c r="H145" s="23">
        <f t="shared" si="2"/>
        <v>2290.3</v>
      </c>
      <c r="I145" s="23">
        <f t="shared" si="2"/>
        <v>153</v>
      </c>
      <c r="J145" s="23"/>
      <c r="K145" s="33"/>
    </row>
    <row r="146" spans="1:11" ht="12.75" customHeight="1">
      <c r="A146" s="208" t="s">
        <v>52</v>
      </c>
      <c r="B146" s="211" t="s">
        <v>49</v>
      </c>
      <c r="C146" s="211" t="s">
        <v>42</v>
      </c>
      <c r="D146" s="214" t="s">
        <v>136</v>
      </c>
      <c r="E146" s="136" t="s">
        <v>50</v>
      </c>
      <c r="F146" s="6" t="s">
        <v>28</v>
      </c>
      <c r="G146" s="4">
        <f>G147+G148+G149+G150</f>
        <v>556</v>
      </c>
      <c r="H146" s="4">
        <f>H147+H148+H149+H150</f>
        <v>556</v>
      </c>
      <c r="I146" s="4">
        <f>I147+I148+I149+I150</f>
        <v>162.5</v>
      </c>
      <c r="J146" s="13"/>
      <c r="K146" s="33"/>
    </row>
    <row r="147" spans="1:11" ht="12.75">
      <c r="A147" s="209"/>
      <c r="B147" s="212"/>
      <c r="C147" s="212"/>
      <c r="D147" s="215"/>
      <c r="E147" s="137"/>
      <c r="F147" s="8" t="s">
        <v>30</v>
      </c>
      <c r="G147" s="2">
        <v>13.5</v>
      </c>
      <c r="H147" s="2">
        <v>13.5</v>
      </c>
      <c r="I147" s="2">
        <v>9.5</v>
      </c>
      <c r="J147" s="2"/>
      <c r="K147" s="33"/>
    </row>
    <row r="148" spans="1:11" ht="12.75">
      <c r="A148" s="209"/>
      <c r="B148" s="212"/>
      <c r="C148" s="212"/>
      <c r="D148" s="215"/>
      <c r="E148" s="137"/>
      <c r="F148" s="8" t="s">
        <v>29</v>
      </c>
      <c r="G148" s="2">
        <v>0</v>
      </c>
      <c r="H148" s="2">
        <v>0</v>
      </c>
      <c r="I148" s="2">
        <v>0</v>
      </c>
      <c r="J148" s="13"/>
      <c r="K148" s="33"/>
    </row>
    <row r="149" spans="1:11" ht="12.75">
      <c r="A149" s="209"/>
      <c r="B149" s="212"/>
      <c r="C149" s="212"/>
      <c r="D149" s="215"/>
      <c r="E149" s="137"/>
      <c r="F149" s="8" t="s">
        <v>32</v>
      </c>
      <c r="G149" s="2">
        <v>0</v>
      </c>
      <c r="H149" s="2">
        <v>0</v>
      </c>
      <c r="I149" s="2">
        <v>0</v>
      </c>
      <c r="J149" s="12"/>
      <c r="K149" s="33"/>
    </row>
    <row r="150" spans="1:11" ht="12.75">
      <c r="A150" s="210"/>
      <c r="B150" s="213"/>
      <c r="C150" s="213"/>
      <c r="D150" s="216"/>
      <c r="E150" s="138"/>
      <c r="F150" s="10" t="s">
        <v>31</v>
      </c>
      <c r="G150" s="3">
        <v>542.5</v>
      </c>
      <c r="H150" s="3">
        <v>542.5</v>
      </c>
      <c r="I150" s="3">
        <v>153</v>
      </c>
      <c r="J150" s="3"/>
      <c r="K150" s="33"/>
    </row>
    <row r="151" spans="1:11" ht="12.75" customHeight="1">
      <c r="A151" s="208" t="s">
        <v>53</v>
      </c>
      <c r="B151" s="211" t="s">
        <v>51</v>
      </c>
      <c r="C151" s="211" t="s">
        <v>42</v>
      </c>
      <c r="D151" s="214" t="s">
        <v>137</v>
      </c>
      <c r="E151" s="136" t="s">
        <v>50</v>
      </c>
      <c r="F151" s="6" t="s">
        <v>28</v>
      </c>
      <c r="G151" s="4">
        <f>G152+G153+G154+G155</f>
        <v>1847.8</v>
      </c>
      <c r="H151" s="4">
        <f>H152+H153+H154+H155</f>
        <v>1847.8</v>
      </c>
      <c r="I151" s="4">
        <f>I152+I153+I154+I155</f>
        <v>0</v>
      </c>
      <c r="J151" s="13"/>
      <c r="K151" s="33"/>
    </row>
    <row r="152" spans="1:11" ht="12.75">
      <c r="A152" s="209"/>
      <c r="B152" s="212"/>
      <c r="C152" s="212"/>
      <c r="D152" s="215"/>
      <c r="E152" s="137"/>
      <c r="F152" s="8" t="s">
        <v>30</v>
      </c>
      <c r="G152" s="2">
        <v>100</v>
      </c>
      <c r="H152" s="2">
        <v>100</v>
      </c>
      <c r="I152" s="2">
        <v>0</v>
      </c>
      <c r="J152" s="2"/>
      <c r="K152" s="33"/>
    </row>
    <row r="153" spans="1:11" ht="12.75">
      <c r="A153" s="209"/>
      <c r="B153" s="212"/>
      <c r="C153" s="212"/>
      <c r="D153" s="215"/>
      <c r="E153" s="137"/>
      <c r="F153" s="8" t="s">
        <v>29</v>
      </c>
      <c r="G153" s="2">
        <v>0</v>
      </c>
      <c r="H153" s="2">
        <v>0</v>
      </c>
      <c r="I153" s="2">
        <v>0</v>
      </c>
      <c r="J153" s="13"/>
      <c r="K153" s="33"/>
    </row>
    <row r="154" spans="1:11" ht="12.75">
      <c r="A154" s="209"/>
      <c r="B154" s="212"/>
      <c r="C154" s="212"/>
      <c r="D154" s="215"/>
      <c r="E154" s="137"/>
      <c r="F154" s="8" t="s">
        <v>32</v>
      </c>
      <c r="G154" s="2">
        <v>0</v>
      </c>
      <c r="H154" s="2">
        <v>0</v>
      </c>
      <c r="I154" s="2">
        <v>0</v>
      </c>
      <c r="J154" s="12"/>
      <c r="K154" s="33"/>
    </row>
    <row r="155" spans="1:11" ht="12.75">
      <c r="A155" s="210"/>
      <c r="B155" s="213"/>
      <c r="C155" s="213"/>
      <c r="D155" s="216"/>
      <c r="E155" s="138"/>
      <c r="F155" s="10" t="s">
        <v>31</v>
      </c>
      <c r="G155" s="3">
        <v>1747.8</v>
      </c>
      <c r="H155" s="3">
        <v>1747.8</v>
      </c>
      <c r="I155" s="3">
        <v>0</v>
      </c>
      <c r="J155" s="3"/>
      <c r="K155" s="33"/>
    </row>
    <row r="156" spans="1:12" ht="39" customHeight="1" thickBot="1">
      <c r="A156" s="112" t="s">
        <v>22</v>
      </c>
      <c r="B156" s="113"/>
      <c r="C156" s="113"/>
      <c r="D156" s="113"/>
      <c r="E156" s="114"/>
      <c r="F156" s="190" t="s">
        <v>114</v>
      </c>
      <c r="G156" s="191"/>
      <c r="H156" s="191"/>
      <c r="I156" s="191"/>
      <c r="J156" s="192"/>
      <c r="L156" t="s">
        <v>89</v>
      </c>
    </row>
    <row r="157" spans="1:10" ht="27.75" customHeight="1" thickBot="1">
      <c r="A157" s="109" t="s">
        <v>23</v>
      </c>
      <c r="B157" s="110"/>
      <c r="C157" s="110"/>
      <c r="D157" s="110"/>
      <c r="E157" s="111"/>
      <c r="F157" s="193" t="s">
        <v>64</v>
      </c>
      <c r="G157" s="194"/>
      <c r="H157" s="194"/>
      <c r="I157" s="194"/>
      <c r="J157" s="195"/>
    </row>
    <row r="158" spans="1:12" ht="25.5" customHeight="1" thickBot="1">
      <c r="A158" s="109" t="s">
        <v>24</v>
      </c>
      <c r="B158" s="110"/>
      <c r="C158" s="110"/>
      <c r="D158" s="110"/>
      <c r="E158" s="111"/>
      <c r="F158" s="193" t="s">
        <v>102</v>
      </c>
      <c r="G158" s="194"/>
      <c r="H158" s="194"/>
      <c r="I158" s="194"/>
      <c r="J158" s="195"/>
      <c r="L158" t="s">
        <v>69</v>
      </c>
    </row>
    <row r="159" spans="1:10" ht="14.25" customHeight="1" thickBot="1">
      <c r="A159" s="109" t="s">
        <v>25</v>
      </c>
      <c r="B159" s="110"/>
      <c r="C159" s="110"/>
      <c r="D159" s="110"/>
      <c r="E159" s="111"/>
      <c r="F159" s="193" t="s">
        <v>106</v>
      </c>
      <c r="G159" s="194"/>
      <c r="H159" s="194"/>
      <c r="I159" s="194"/>
      <c r="J159" s="195"/>
    </row>
    <row r="160" spans="1:10" ht="15" customHeight="1" thickBot="1">
      <c r="A160" s="109" t="s">
        <v>26</v>
      </c>
      <c r="B160" s="110"/>
      <c r="C160" s="110"/>
      <c r="D160" s="110"/>
      <c r="E160" s="111"/>
      <c r="F160" s="193" t="s">
        <v>170</v>
      </c>
      <c r="G160" s="194"/>
      <c r="H160" s="194"/>
      <c r="I160" s="194"/>
      <c r="J160" s="195"/>
    </row>
    <row r="161" spans="1:11" ht="12.75" customHeight="1">
      <c r="A161" s="139" t="s">
        <v>13</v>
      </c>
      <c r="B161" s="140"/>
      <c r="C161" s="140"/>
      <c r="D161" s="140"/>
      <c r="E161" s="141"/>
      <c r="F161" s="21" t="s">
        <v>28</v>
      </c>
      <c r="G161" s="21">
        <f>G162+G163+G164+G165</f>
        <v>6363.599999999999</v>
      </c>
      <c r="H161" s="21">
        <f>H162+H163+H164+H165</f>
        <v>6363.599999999999</v>
      </c>
      <c r="I161" s="21">
        <f>I162+I163+I164+I165</f>
        <v>6363.599999999999</v>
      </c>
      <c r="J161" s="6"/>
      <c r="K161" s="33"/>
    </row>
    <row r="162" spans="1:11" ht="12.75">
      <c r="A162" s="142"/>
      <c r="B162" s="143"/>
      <c r="C162" s="143"/>
      <c r="D162" s="143"/>
      <c r="E162" s="144"/>
      <c r="F162" s="22" t="s">
        <v>30</v>
      </c>
      <c r="G162" s="22">
        <f aca="true" t="shared" si="3" ref="G162:I163">G167+G172</f>
        <v>3989.9</v>
      </c>
      <c r="H162" s="22">
        <f t="shared" si="3"/>
        <v>3989.9</v>
      </c>
      <c r="I162" s="22">
        <f t="shared" si="3"/>
        <v>3989.9</v>
      </c>
      <c r="J162" s="8"/>
      <c r="K162" s="33"/>
    </row>
    <row r="163" spans="1:11" ht="12.75">
      <c r="A163" s="142"/>
      <c r="B163" s="143"/>
      <c r="C163" s="143"/>
      <c r="D163" s="143"/>
      <c r="E163" s="144"/>
      <c r="F163" s="22" t="s">
        <v>29</v>
      </c>
      <c r="G163" s="22">
        <f t="shared" si="3"/>
        <v>1333.5</v>
      </c>
      <c r="H163" s="22">
        <f t="shared" si="3"/>
        <v>1333.5</v>
      </c>
      <c r="I163" s="22">
        <f t="shared" si="3"/>
        <v>1333.5</v>
      </c>
      <c r="J163" s="8"/>
      <c r="K163" s="33"/>
    </row>
    <row r="164" spans="1:11" ht="12.75">
      <c r="A164" s="142"/>
      <c r="B164" s="143"/>
      <c r="C164" s="143"/>
      <c r="D164" s="143"/>
      <c r="E164" s="144"/>
      <c r="F164" s="22" t="s">
        <v>32</v>
      </c>
      <c r="G164" s="22">
        <f>G169+G174</f>
        <v>1040.2</v>
      </c>
      <c r="H164" s="22">
        <f>H169+H174</f>
        <v>1040.2</v>
      </c>
      <c r="I164" s="22">
        <f>I169+I174</f>
        <v>1040.2</v>
      </c>
      <c r="J164" s="77"/>
      <c r="K164" s="33"/>
    </row>
    <row r="165" spans="1:11" ht="12.75">
      <c r="A165" s="145"/>
      <c r="B165" s="146"/>
      <c r="C165" s="146"/>
      <c r="D165" s="146"/>
      <c r="E165" s="147"/>
      <c r="F165" s="23" t="s">
        <v>31</v>
      </c>
      <c r="G165" s="23">
        <f>G175+G170</f>
        <v>0</v>
      </c>
      <c r="H165" s="23">
        <f>H170+H175</f>
        <v>0</v>
      </c>
      <c r="I165" s="23">
        <f>I170+I175</f>
        <v>0</v>
      </c>
      <c r="J165" s="10"/>
      <c r="K165" s="33"/>
    </row>
    <row r="166" spans="1:11" ht="12.75" customHeight="1">
      <c r="A166" s="251" t="s">
        <v>121</v>
      </c>
      <c r="B166" s="252"/>
      <c r="C166" s="252"/>
      <c r="D166" s="252"/>
      <c r="E166" s="253"/>
      <c r="F166" s="6" t="s">
        <v>28</v>
      </c>
      <c r="G166" s="10">
        <f>G167+G168+G169+G170</f>
        <v>6249.599999999999</v>
      </c>
      <c r="H166" s="10">
        <f>H167+H168+H169+H170</f>
        <v>6249.599999999999</v>
      </c>
      <c r="I166" s="10">
        <f>I167+I168+I169+I170</f>
        <v>6249.599999999999</v>
      </c>
      <c r="J166" s="10"/>
      <c r="K166" s="33"/>
    </row>
    <row r="167" spans="1:11" ht="12.75">
      <c r="A167" s="254"/>
      <c r="B167" s="255"/>
      <c r="C167" s="255"/>
      <c r="D167" s="255"/>
      <c r="E167" s="256"/>
      <c r="F167" s="8" t="s">
        <v>30</v>
      </c>
      <c r="G167" s="10">
        <v>3932.9</v>
      </c>
      <c r="H167" s="10">
        <v>3932.9</v>
      </c>
      <c r="I167" s="10">
        <v>3932.9</v>
      </c>
      <c r="J167" s="10"/>
      <c r="K167" s="33"/>
    </row>
    <row r="168" spans="1:11" ht="12.75">
      <c r="A168" s="254"/>
      <c r="B168" s="255"/>
      <c r="C168" s="255"/>
      <c r="D168" s="255"/>
      <c r="E168" s="256"/>
      <c r="F168" s="8" t="s">
        <v>29</v>
      </c>
      <c r="G168" s="10">
        <v>1333.5</v>
      </c>
      <c r="H168" s="10">
        <v>1333.5</v>
      </c>
      <c r="I168" s="10">
        <v>1333.5</v>
      </c>
      <c r="J168" s="10"/>
      <c r="K168" s="33"/>
    </row>
    <row r="169" spans="1:11" ht="12.75">
      <c r="A169" s="254"/>
      <c r="B169" s="255"/>
      <c r="C169" s="255"/>
      <c r="D169" s="255"/>
      <c r="E169" s="256"/>
      <c r="F169" s="8" t="s">
        <v>32</v>
      </c>
      <c r="G169" s="10">
        <v>983.2</v>
      </c>
      <c r="H169" s="10">
        <v>983.2</v>
      </c>
      <c r="I169" s="10">
        <v>983.2</v>
      </c>
      <c r="J169" s="10"/>
      <c r="K169" s="33"/>
    </row>
    <row r="170" spans="1:11" ht="12.75">
      <c r="A170" s="257"/>
      <c r="B170" s="258"/>
      <c r="C170" s="258"/>
      <c r="D170" s="258"/>
      <c r="E170" s="259"/>
      <c r="F170" s="10" t="s">
        <v>31</v>
      </c>
      <c r="G170" s="10">
        <v>0</v>
      </c>
      <c r="H170" s="10">
        <v>0</v>
      </c>
      <c r="I170" s="10">
        <v>0</v>
      </c>
      <c r="J170" s="10"/>
      <c r="K170" s="33"/>
    </row>
    <row r="171" spans="1:11" ht="12.75" customHeight="1">
      <c r="A171" s="196" t="s">
        <v>122</v>
      </c>
      <c r="B171" s="197"/>
      <c r="C171" s="197"/>
      <c r="D171" s="197"/>
      <c r="E171" s="198"/>
      <c r="F171" s="6" t="s">
        <v>28</v>
      </c>
      <c r="G171" s="10">
        <f>G172+G173+G174+G175</f>
        <v>114</v>
      </c>
      <c r="H171" s="10">
        <f>H172+H173+H174+H175</f>
        <v>114</v>
      </c>
      <c r="I171" s="10">
        <f>I172+I173+I174+I175</f>
        <v>114</v>
      </c>
      <c r="J171" s="10"/>
      <c r="K171" s="33"/>
    </row>
    <row r="172" spans="1:11" ht="12.75">
      <c r="A172" s="199"/>
      <c r="B172" s="200"/>
      <c r="C172" s="200"/>
      <c r="D172" s="200"/>
      <c r="E172" s="201"/>
      <c r="F172" s="8" t="s">
        <v>30</v>
      </c>
      <c r="G172" s="10">
        <v>57</v>
      </c>
      <c r="H172" s="10">
        <v>57</v>
      </c>
      <c r="I172" s="10">
        <v>57</v>
      </c>
      <c r="J172" s="10"/>
      <c r="K172" s="33"/>
    </row>
    <row r="173" spans="1:11" ht="12.75">
      <c r="A173" s="199"/>
      <c r="B173" s="200"/>
      <c r="C173" s="200"/>
      <c r="D173" s="200"/>
      <c r="E173" s="201"/>
      <c r="F173" s="8" t="s">
        <v>29</v>
      </c>
      <c r="G173" s="10">
        <v>0</v>
      </c>
      <c r="H173" s="10">
        <v>0</v>
      </c>
      <c r="I173" s="10">
        <v>0</v>
      </c>
      <c r="J173" s="10"/>
      <c r="K173" s="33"/>
    </row>
    <row r="174" spans="1:11" ht="12.75">
      <c r="A174" s="199"/>
      <c r="B174" s="200"/>
      <c r="C174" s="200"/>
      <c r="D174" s="200"/>
      <c r="E174" s="201"/>
      <c r="F174" s="8" t="s">
        <v>32</v>
      </c>
      <c r="G174" s="10">
        <v>57</v>
      </c>
      <c r="H174" s="10">
        <v>57</v>
      </c>
      <c r="I174" s="10">
        <v>57</v>
      </c>
      <c r="J174" s="10"/>
      <c r="K174" s="33"/>
    </row>
    <row r="175" spans="1:11" ht="12.75">
      <c r="A175" s="202"/>
      <c r="B175" s="203"/>
      <c r="C175" s="203"/>
      <c r="D175" s="203"/>
      <c r="E175" s="204"/>
      <c r="F175" s="10" t="s">
        <v>31</v>
      </c>
      <c r="G175" s="10">
        <v>0</v>
      </c>
      <c r="H175" s="10">
        <v>0</v>
      </c>
      <c r="I175" s="10">
        <v>0</v>
      </c>
      <c r="J175" s="10"/>
      <c r="K175" s="33"/>
    </row>
    <row r="176" spans="1:10" ht="26.25" customHeight="1" thickBot="1">
      <c r="A176" s="148" t="s">
        <v>22</v>
      </c>
      <c r="B176" s="149"/>
      <c r="C176" s="149"/>
      <c r="D176" s="149"/>
      <c r="E176" s="150"/>
      <c r="F176" s="172" t="s">
        <v>138</v>
      </c>
      <c r="G176" s="173"/>
      <c r="H176" s="173"/>
      <c r="I176" s="173"/>
      <c r="J176" s="174"/>
    </row>
    <row r="177" spans="1:10" ht="24.75" customHeight="1" thickBot="1">
      <c r="A177" s="115" t="s">
        <v>23</v>
      </c>
      <c r="B177" s="116"/>
      <c r="C177" s="116"/>
      <c r="D177" s="116"/>
      <c r="E177" s="117"/>
      <c r="F177" s="181" t="s">
        <v>140</v>
      </c>
      <c r="G177" s="182"/>
      <c r="H177" s="182"/>
      <c r="I177" s="182"/>
      <c r="J177" s="183"/>
    </row>
    <row r="178" spans="1:10" ht="25.5" customHeight="1" thickBot="1">
      <c r="A178" s="115" t="s">
        <v>24</v>
      </c>
      <c r="B178" s="116"/>
      <c r="C178" s="116"/>
      <c r="D178" s="116"/>
      <c r="E178" s="117"/>
      <c r="F178" s="181" t="s">
        <v>14</v>
      </c>
      <c r="G178" s="182"/>
      <c r="H178" s="182"/>
      <c r="I178" s="182"/>
      <c r="J178" s="183"/>
    </row>
    <row r="179" spans="1:10" ht="13.5" thickBot="1">
      <c r="A179" s="115" t="s">
        <v>25</v>
      </c>
      <c r="B179" s="116"/>
      <c r="C179" s="116"/>
      <c r="D179" s="116"/>
      <c r="E179" s="117"/>
      <c r="F179" s="181" t="s">
        <v>134</v>
      </c>
      <c r="G179" s="182"/>
      <c r="H179" s="182"/>
      <c r="I179" s="182"/>
      <c r="J179" s="183"/>
    </row>
    <row r="180" spans="1:10" ht="15" customHeight="1" thickBot="1">
      <c r="A180" s="115" t="s">
        <v>26</v>
      </c>
      <c r="B180" s="116"/>
      <c r="C180" s="116"/>
      <c r="D180" s="116"/>
      <c r="E180" s="117"/>
      <c r="F180" s="181" t="s">
        <v>167</v>
      </c>
      <c r="G180" s="182"/>
      <c r="H180" s="182"/>
      <c r="I180" s="182"/>
      <c r="J180" s="183"/>
    </row>
    <row r="181" spans="1:12" ht="12.75" customHeight="1">
      <c r="A181" s="154" t="s">
        <v>141</v>
      </c>
      <c r="B181" s="155"/>
      <c r="C181" s="155"/>
      <c r="D181" s="155"/>
      <c r="E181" s="156"/>
      <c r="F181" s="21" t="s">
        <v>28</v>
      </c>
      <c r="G181" s="21">
        <f>G182+G183+G184+G185</f>
        <v>1649</v>
      </c>
      <c r="H181" s="21">
        <f>H182+H183+H184+H185</f>
        <v>1649</v>
      </c>
      <c r="I181" s="21">
        <f>I182+I183+I184+I185</f>
        <v>1335.9</v>
      </c>
      <c r="J181" s="21"/>
      <c r="K181" s="45"/>
      <c r="L181" s="25"/>
    </row>
    <row r="182" spans="1:10" ht="12.75">
      <c r="A182" s="157"/>
      <c r="B182" s="158"/>
      <c r="C182" s="158"/>
      <c r="D182" s="158"/>
      <c r="E182" s="159"/>
      <c r="F182" s="22" t="s">
        <v>30</v>
      </c>
      <c r="G182" s="22">
        <v>0</v>
      </c>
      <c r="H182" s="22">
        <v>0</v>
      </c>
      <c r="I182" s="22">
        <v>0</v>
      </c>
      <c r="J182" s="22"/>
    </row>
    <row r="183" spans="1:10" ht="12.75">
      <c r="A183" s="157"/>
      <c r="B183" s="158"/>
      <c r="C183" s="158"/>
      <c r="D183" s="158"/>
      <c r="E183" s="159"/>
      <c r="F183" s="22" t="s">
        <v>29</v>
      </c>
      <c r="G183" s="22">
        <v>0</v>
      </c>
      <c r="H183" s="22">
        <v>0</v>
      </c>
      <c r="I183" s="22">
        <v>0</v>
      </c>
      <c r="J183" s="22"/>
    </row>
    <row r="184" spans="1:10" ht="12.75">
      <c r="A184" s="157"/>
      <c r="B184" s="158"/>
      <c r="C184" s="158"/>
      <c r="D184" s="158"/>
      <c r="E184" s="159"/>
      <c r="F184" s="22" t="s">
        <v>32</v>
      </c>
      <c r="G184" s="22">
        <f>G189</f>
        <v>1649</v>
      </c>
      <c r="H184" s="22">
        <f>H189</f>
        <v>1649</v>
      </c>
      <c r="I184" s="22">
        <f>I189</f>
        <v>1335.9</v>
      </c>
      <c r="J184" s="22"/>
    </row>
    <row r="185" spans="1:11" ht="12.75" customHeight="1">
      <c r="A185" s="160"/>
      <c r="B185" s="161"/>
      <c r="C185" s="161"/>
      <c r="D185" s="161"/>
      <c r="E185" s="162"/>
      <c r="F185" s="23" t="s">
        <v>31</v>
      </c>
      <c r="G185" s="23">
        <v>0</v>
      </c>
      <c r="H185" s="23">
        <v>0</v>
      </c>
      <c r="I185" s="23">
        <f>I190</f>
        <v>0</v>
      </c>
      <c r="J185" s="23"/>
      <c r="K185" s="33"/>
    </row>
    <row r="186" spans="1:11" ht="12.75" customHeight="1">
      <c r="A186" s="151" t="s">
        <v>54</v>
      </c>
      <c r="B186" s="136" t="s">
        <v>139</v>
      </c>
      <c r="C186" s="136" t="s">
        <v>42</v>
      </c>
      <c r="D186" s="260" t="s">
        <v>136</v>
      </c>
      <c r="E186" s="136" t="s">
        <v>116</v>
      </c>
      <c r="F186" s="6" t="s">
        <v>28</v>
      </c>
      <c r="G186" s="11">
        <f>G187+G188+G189+G190</f>
        <v>1649</v>
      </c>
      <c r="H186" s="11">
        <f>H187+H188+H189+H190</f>
        <v>1649</v>
      </c>
      <c r="I186" s="11">
        <f>I187+I188+I189+I190</f>
        <v>1335.9</v>
      </c>
      <c r="J186" s="14"/>
      <c r="K186" s="33"/>
    </row>
    <row r="187" spans="1:11" ht="12.75" customHeight="1">
      <c r="A187" s="152"/>
      <c r="B187" s="137"/>
      <c r="C187" s="137"/>
      <c r="D187" s="261"/>
      <c r="E187" s="137"/>
      <c r="F187" s="8" t="s">
        <v>30</v>
      </c>
      <c r="G187" s="8">
        <v>0</v>
      </c>
      <c r="H187" s="8">
        <v>0</v>
      </c>
      <c r="I187" s="8">
        <v>0</v>
      </c>
      <c r="J187" s="8"/>
      <c r="K187" s="33"/>
    </row>
    <row r="188" spans="1:11" ht="13.5" customHeight="1">
      <c r="A188" s="152"/>
      <c r="B188" s="137"/>
      <c r="C188" s="137"/>
      <c r="D188" s="261"/>
      <c r="E188" s="137"/>
      <c r="F188" s="8" t="s">
        <v>29</v>
      </c>
      <c r="G188" s="8">
        <v>0</v>
      </c>
      <c r="H188" s="8">
        <v>0</v>
      </c>
      <c r="I188" s="8">
        <v>0</v>
      </c>
      <c r="J188" s="14"/>
      <c r="K188" s="33"/>
    </row>
    <row r="189" spans="1:11" ht="13.5" customHeight="1">
      <c r="A189" s="152"/>
      <c r="B189" s="137"/>
      <c r="C189" s="137"/>
      <c r="D189" s="261"/>
      <c r="E189" s="137"/>
      <c r="F189" s="8" t="s">
        <v>32</v>
      </c>
      <c r="G189" s="15">
        <v>1649</v>
      </c>
      <c r="H189" s="8">
        <v>1649</v>
      </c>
      <c r="I189" s="8">
        <v>1335.9</v>
      </c>
      <c r="J189" s="39"/>
      <c r="K189" s="33"/>
    </row>
    <row r="190" spans="1:16" ht="116.25" customHeight="1">
      <c r="A190" s="153"/>
      <c r="B190" s="138"/>
      <c r="C190" s="138"/>
      <c r="D190" s="262"/>
      <c r="E190" s="138"/>
      <c r="F190" s="10" t="s">
        <v>63</v>
      </c>
      <c r="G190" s="10">
        <v>0</v>
      </c>
      <c r="H190" s="10">
        <v>0</v>
      </c>
      <c r="I190" s="10">
        <v>0</v>
      </c>
      <c r="J190" s="10"/>
      <c r="K190" s="90"/>
      <c r="L190" s="25"/>
      <c r="P190" t="s">
        <v>158</v>
      </c>
    </row>
    <row r="191" spans="1:11" ht="26.25" customHeight="1" thickBot="1">
      <c r="A191" s="148" t="s">
        <v>22</v>
      </c>
      <c r="B191" s="149"/>
      <c r="C191" s="149"/>
      <c r="D191" s="149"/>
      <c r="E191" s="150"/>
      <c r="F191" s="172" t="s">
        <v>87</v>
      </c>
      <c r="G191" s="173"/>
      <c r="H191" s="173"/>
      <c r="I191" s="173"/>
      <c r="J191" s="174"/>
      <c r="K191" s="33"/>
    </row>
    <row r="192" spans="1:12" ht="27" customHeight="1" thickBot="1">
      <c r="A192" s="115" t="s">
        <v>23</v>
      </c>
      <c r="B192" s="116"/>
      <c r="C192" s="116"/>
      <c r="D192" s="116"/>
      <c r="E192" s="117"/>
      <c r="F192" s="181" t="s">
        <v>72</v>
      </c>
      <c r="G192" s="182"/>
      <c r="H192" s="182"/>
      <c r="I192" s="182"/>
      <c r="J192" s="183"/>
      <c r="K192" s="33"/>
      <c r="L192" s="33"/>
    </row>
    <row r="193" spans="1:11" ht="13.5" customHeight="1" thickBot="1">
      <c r="A193" s="115" t="s">
        <v>24</v>
      </c>
      <c r="B193" s="116"/>
      <c r="C193" s="116"/>
      <c r="D193" s="116"/>
      <c r="E193" s="117"/>
      <c r="F193" s="181" t="s">
        <v>15</v>
      </c>
      <c r="G193" s="182"/>
      <c r="H193" s="182"/>
      <c r="I193" s="182"/>
      <c r="J193" s="183"/>
      <c r="K193" s="33"/>
    </row>
    <row r="194" spans="1:11" ht="13.5" customHeight="1" thickBot="1">
      <c r="A194" s="115" t="s">
        <v>25</v>
      </c>
      <c r="B194" s="116"/>
      <c r="C194" s="116"/>
      <c r="D194" s="116"/>
      <c r="E194" s="117"/>
      <c r="F194" s="181" t="s">
        <v>86</v>
      </c>
      <c r="G194" s="182"/>
      <c r="H194" s="182"/>
      <c r="I194" s="182"/>
      <c r="J194" s="183"/>
      <c r="K194" s="33"/>
    </row>
    <row r="195" spans="1:11" ht="13.5" thickBot="1">
      <c r="A195" s="115" t="s">
        <v>26</v>
      </c>
      <c r="B195" s="116"/>
      <c r="C195" s="116"/>
      <c r="D195" s="116"/>
      <c r="E195" s="117"/>
      <c r="F195" s="43" t="s">
        <v>167</v>
      </c>
      <c r="G195" s="44"/>
      <c r="H195" s="29"/>
      <c r="I195" s="29"/>
      <c r="J195" s="30"/>
      <c r="K195" s="33"/>
    </row>
    <row r="196" spans="1:15" ht="12.75" customHeight="1">
      <c r="A196" s="154" t="s">
        <v>71</v>
      </c>
      <c r="B196" s="155"/>
      <c r="C196" s="155"/>
      <c r="D196" s="155"/>
      <c r="E196" s="156"/>
      <c r="F196" s="24" t="s">
        <v>28</v>
      </c>
      <c r="G196" s="24">
        <f>G197+G198+G199+G200</f>
        <v>18121</v>
      </c>
      <c r="H196" s="24">
        <f>H200+H199+H198+H197</f>
        <v>0</v>
      </c>
      <c r="I196" s="24">
        <f>I197+I198+I199+I200</f>
        <v>0</v>
      </c>
      <c r="J196" s="24"/>
      <c r="K196" s="33"/>
      <c r="M196" s="27"/>
      <c r="O196" s="27"/>
    </row>
    <row r="197" spans="1:11" ht="12.75">
      <c r="A197" s="157"/>
      <c r="B197" s="158"/>
      <c r="C197" s="158"/>
      <c r="D197" s="158"/>
      <c r="E197" s="159"/>
      <c r="F197" s="22" t="s">
        <v>30</v>
      </c>
      <c r="G197" s="22">
        <v>0</v>
      </c>
      <c r="H197" s="22">
        <v>0</v>
      </c>
      <c r="I197" s="22">
        <v>0</v>
      </c>
      <c r="J197" s="22"/>
      <c r="K197" s="33"/>
    </row>
    <row r="198" spans="1:11" ht="12.75">
      <c r="A198" s="157"/>
      <c r="B198" s="158"/>
      <c r="C198" s="158"/>
      <c r="D198" s="158"/>
      <c r="E198" s="159"/>
      <c r="F198" s="22" t="s">
        <v>29</v>
      </c>
      <c r="G198" s="22">
        <v>0</v>
      </c>
      <c r="H198" s="22">
        <v>0</v>
      </c>
      <c r="I198" s="22">
        <v>0</v>
      </c>
      <c r="J198" s="22"/>
      <c r="K198" s="33"/>
    </row>
    <row r="199" spans="1:12" ht="12.75">
      <c r="A199" s="157"/>
      <c r="B199" s="158"/>
      <c r="C199" s="158"/>
      <c r="D199" s="158"/>
      <c r="E199" s="159"/>
      <c r="F199" s="22" t="s">
        <v>32</v>
      </c>
      <c r="G199" s="22">
        <v>18121</v>
      </c>
      <c r="H199" s="22">
        <v>0</v>
      </c>
      <c r="I199" s="22">
        <v>0</v>
      </c>
      <c r="J199" s="22"/>
      <c r="K199" s="62"/>
      <c r="L199" s="33"/>
    </row>
    <row r="200" spans="1:11" ht="12.75">
      <c r="A200" s="160"/>
      <c r="B200" s="161"/>
      <c r="C200" s="161"/>
      <c r="D200" s="161"/>
      <c r="E200" s="162"/>
      <c r="F200" s="23" t="s">
        <v>31</v>
      </c>
      <c r="G200" s="23">
        <v>0</v>
      </c>
      <c r="H200" s="23">
        <v>0</v>
      </c>
      <c r="I200" s="23">
        <v>0</v>
      </c>
      <c r="J200" s="23"/>
      <c r="K200" s="33"/>
    </row>
    <row r="201" spans="1:11" ht="27.75" customHeight="1" thickBot="1">
      <c r="A201" s="112" t="s">
        <v>22</v>
      </c>
      <c r="B201" s="113"/>
      <c r="C201" s="113"/>
      <c r="D201" s="113"/>
      <c r="E201" s="114"/>
      <c r="F201" s="190" t="s">
        <v>131</v>
      </c>
      <c r="G201" s="191"/>
      <c r="H201" s="191"/>
      <c r="I201" s="191"/>
      <c r="J201" s="192"/>
      <c r="K201" s="33"/>
    </row>
    <row r="202" spans="1:11" ht="26.25" customHeight="1" thickBot="1">
      <c r="A202" s="109" t="s">
        <v>23</v>
      </c>
      <c r="B202" s="110"/>
      <c r="C202" s="110"/>
      <c r="D202" s="110"/>
      <c r="E202" s="111"/>
      <c r="F202" s="193" t="s">
        <v>90</v>
      </c>
      <c r="G202" s="194"/>
      <c r="H202" s="194"/>
      <c r="I202" s="194"/>
      <c r="J202" s="195"/>
      <c r="K202" s="33"/>
    </row>
    <row r="203" spans="1:11" ht="27" customHeight="1" thickBot="1">
      <c r="A203" s="109" t="s">
        <v>24</v>
      </c>
      <c r="B203" s="110"/>
      <c r="C203" s="110"/>
      <c r="D203" s="110"/>
      <c r="E203" s="111"/>
      <c r="F203" s="193" t="s">
        <v>16</v>
      </c>
      <c r="G203" s="194"/>
      <c r="H203" s="194"/>
      <c r="I203" s="194"/>
      <c r="J203" s="195"/>
      <c r="K203" s="33"/>
    </row>
    <row r="204" spans="1:11" ht="13.5" thickBot="1">
      <c r="A204" s="109" t="s">
        <v>25</v>
      </c>
      <c r="B204" s="110"/>
      <c r="C204" s="110"/>
      <c r="D204" s="110"/>
      <c r="E204" s="111"/>
      <c r="F204" s="193" t="s">
        <v>130</v>
      </c>
      <c r="G204" s="194"/>
      <c r="H204" s="194"/>
      <c r="I204" s="194"/>
      <c r="J204" s="195"/>
      <c r="K204" s="33"/>
    </row>
    <row r="205" spans="1:11" ht="13.5" thickBot="1">
      <c r="A205" s="109" t="s">
        <v>26</v>
      </c>
      <c r="B205" s="110"/>
      <c r="C205" s="110"/>
      <c r="D205" s="110"/>
      <c r="E205" s="111"/>
      <c r="F205" s="109" t="s">
        <v>167</v>
      </c>
      <c r="G205" s="110"/>
      <c r="H205" s="110"/>
      <c r="I205" s="110"/>
      <c r="J205" s="111"/>
      <c r="K205" s="33"/>
    </row>
    <row r="206" spans="1:11" ht="12.75" customHeight="1">
      <c r="A206" s="263" t="s">
        <v>56</v>
      </c>
      <c r="B206" s="264"/>
      <c r="C206" s="264"/>
      <c r="D206" s="264"/>
      <c r="E206" s="265"/>
      <c r="F206" s="20" t="s">
        <v>28</v>
      </c>
      <c r="G206" s="21">
        <f>G207+G208+G209+G210</f>
        <v>79326.1</v>
      </c>
      <c r="H206" s="21">
        <f>H207+H208+H209+H210</f>
        <v>124379.7</v>
      </c>
      <c r="I206" s="21">
        <f>I207+I208+I209+I210</f>
        <v>247726.3</v>
      </c>
      <c r="J206" s="22"/>
      <c r="K206" s="33"/>
    </row>
    <row r="207" spans="1:11" ht="12.75">
      <c r="A207" s="130"/>
      <c r="B207" s="131"/>
      <c r="C207" s="131"/>
      <c r="D207" s="131"/>
      <c r="E207" s="132"/>
      <c r="F207" s="22" t="s">
        <v>30</v>
      </c>
      <c r="G207" s="22">
        <f>G212+G217+G222</f>
        <v>58942.7</v>
      </c>
      <c r="H207" s="22">
        <f aca="true" t="shared" si="4" ref="H207:I210">H212+H217+H222</f>
        <v>80650.5</v>
      </c>
      <c r="I207" s="22">
        <f t="shared" si="4"/>
        <v>88422</v>
      </c>
      <c r="J207" s="22"/>
      <c r="K207" s="33"/>
    </row>
    <row r="208" spans="1:11" ht="12.75">
      <c r="A208" s="130"/>
      <c r="B208" s="131"/>
      <c r="C208" s="131"/>
      <c r="D208" s="131"/>
      <c r="E208" s="132"/>
      <c r="F208" s="22" t="s">
        <v>29</v>
      </c>
      <c r="G208" s="22">
        <f>G213+G218+G223</f>
        <v>19883.4</v>
      </c>
      <c r="H208" s="22">
        <f t="shared" si="4"/>
        <v>43429.2</v>
      </c>
      <c r="I208" s="22">
        <f t="shared" si="4"/>
        <v>158843.3</v>
      </c>
      <c r="J208" s="22"/>
      <c r="K208" s="33"/>
    </row>
    <row r="209" spans="1:11" ht="12.75">
      <c r="A209" s="130"/>
      <c r="B209" s="131"/>
      <c r="C209" s="131"/>
      <c r="D209" s="131"/>
      <c r="E209" s="132"/>
      <c r="F209" s="22" t="s">
        <v>32</v>
      </c>
      <c r="G209" s="22">
        <f>G224+G219+G214</f>
        <v>500</v>
      </c>
      <c r="H209" s="22">
        <f t="shared" si="4"/>
        <v>300</v>
      </c>
      <c r="I209" s="22">
        <f t="shared" si="4"/>
        <v>461</v>
      </c>
      <c r="J209" s="22"/>
      <c r="K209" s="33"/>
    </row>
    <row r="210" spans="1:11" ht="12.75">
      <c r="A210" s="133"/>
      <c r="B210" s="134"/>
      <c r="C210" s="134"/>
      <c r="D210" s="134"/>
      <c r="E210" s="135"/>
      <c r="F210" s="22" t="s">
        <v>31</v>
      </c>
      <c r="G210" s="22">
        <f>G225+G220+G215</f>
        <v>0</v>
      </c>
      <c r="H210" s="22">
        <f t="shared" si="4"/>
        <v>0</v>
      </c>
      <c r="I210" s="22">
        <f t="shared" si="4"/>
        <v>0</v>
      </c>
      <c r="J210" s="22"/>
      <c r="K210" s="33"/>
    </row>
    <row r="211" spans="1:11" ht="12.75" customHeight="1">
      <c r="A211" s="127" t="s">
        <v>123</v>
      </c>
      <c r="B211" s="128"/>
      <c r="C211" s="128"/>
      <c r="D211" s="128"/>
      <c r="E211" s="129"/>
      <c r="F211" s="5" t="s">
        <v>28</v>
      </c>
      <c r="G211" s="6">
        <f>G212+G213+G214+G215</f>
        <v>73874.1</v>
      </c>
      <c r="H211" s="6">
        <f>H212+H213+H214+H215</f>
        <v>116783.4</v>
      </c>
      <c r="I211" s="6">
        <f>I212+I213+I214+I215</f>
        <v>226430.5</v>
      </c>
      <c r="J211" s="7"/>
      <c r="K211" s="33"/>
    </row>
    <row r="212" spans="1:11" ht="12.75">
      <c r="A212" s="130"/>
      <c r="B212" s="131"/>
      <c r="C212" s="131"/>
      <c r="D212" s="131"/>
      <c r="E212" s="132"/>
      <c r="F212" s="8" t="s">
        <v>30</v>
      </c>
      <c r="G212" s="8">
        <v>53490.7</v>
      </c>
      <c r="H212" s="8">
        <v>73054.2</v>
      </c>
      <c r="I212" s="9">
        <v>67287.2</v>
      </c>
      <c r="J212" s="8"/>
      <c r="K212" s="33"/>
    </row>
    <row r="213" spans="1:11" ht="12.75">
      <c r="A213" s="130"/>
      <c r="B213" s="131"/>
      <c r="C213" s="131"/>
      <c r="D213" s="131"/>
      <c r="E213" s="132"/>
      <c r="F213" s="8" t="s">
        <v>29</v>
      </c>
      <c r="G213" s="8">
        <v>19883.4</v>
      </c>
      <c r="H213" s="8">
        <v>43429.2</v>
      </c>
      <c r="I213" s="8">
        <v>158843.3</v>
      </c>
      <c r="J213" s="8"/>
      <c r="K213" s="33"/>
    </row>
    <row r="214" spans="1:11" ht="12.75">
      <c r="A214" s="130"/>
      <c r="B214" s="131"/>
      <c r="C214" s="131"/>
      <c r="D214" s="131"/>
      <c r="E214" s="132"/>
      <c r="F214" s="8" t="s">
        <v>32</v>
      </c>
      <c r="G214" s="8">
        <v>500</v>
      </c>
      <c r="H214" s="8">
        <v>300</v>
      </c>
      <c r="I214" s="8">
        <v>300</v>
      </c>
      <c r="J214" s="9"/>
      <c r="K214" s="33"/>
    </row>
    <row r="215" spans="1:11" ht="12.75">
      <c r="A215" s="133"/>
      <c r="B215" s="134"/>
      <c r="C215" s="134"/>
      <c r="D215" s="134"/>
      <c r="E215" s="135"/>
      <c r="F215" s="8" t="s">
        <v>31</v>
      </c>
      <c r="G215" s="8">
        <v>0</v>
      </c>
      <c r="H215" s="8">
        <v>0</v>
      </c>
      <c r="I215" s="8">
        <v>0</v>
      </c>
      <c r="J215" s="8"/>
      <c r="K215" s="33"/>
    </row>
    <row r="216" spans="1:11" ht="12.75" customHeight="1">
      <c r="A216" s="127" t="s">
        <v>124</v>
      </c>
      <c r="B216" s="128"/>
      <c r="C216" s="128"/>
      <c r="D216" s="128"/>
      <c r="E216" s="129"/>
      <c r="F216" s="5" t="s">
        <v>28</v>
      </c>
      <c r="G216" s="6">
        <f>G217+G218+G219+G220</f>
        <v>0</v>
      </c>
      <c r="H216" s="6">
        <f>H217+H218+H219+H220</f>
        <v>0</v>
      </c>
      <c r="I216" s="6">
        <f>I217+I218+I219+I220</f>
        <v>13538.6</v>
      </c>
      <c r="J216" s="7"/>
      <c r="K216" s="33"/>
    </row>
    <row r="217" spans="1:11" ht="12.75">
      <c r="A217" s="130"/>
      <c r="B217" s="131"/>
      <c r="C217" s="131"/>
      <c r="D217" s="131"/>
      <c r="E217" s="132"/>
      <c r="F217" s="8" t="s">
        <v>30</v>
      </c>
      <c r="G217" s="8">
        <v>0</v>
      </c>
      <c r="H217" s="8">
        <v>0</v>
      </c>
      <c r="I217" s="9">
        <v>13538.6</v>
      </c>
      <c r="J217" s="8"/>
      <c r="K217" s="33"/>
    </row>
    <row r="218" spans="1:11" ht="12.75">
      <c r="A218" s="130"/>
      <c r="B218" s="131"/>
      <c r="C218" s="131"/>
      <c r="D218" s="131"/>
      <c r="E218" s="132"/>
      <c r="F218" s="8" t="s">
        <v>29</v>
      </c>
      <c r="G218" s="8">
        <v>0</v>
      </c>
      <c r="H218" s="8">
        <v>0</v>
      </c>
      <c r="I218" s="8">
        <v>0</v>
      </c>
      <c r="J218" s="8"/>
      <c r="K218" s="33"/>
    </row>
    <row r="219" spans="1:11" ht="12.75">
      <c r="A219" s="130"/>
      <c r="B219" s="131"/>
      <c r="C219" s="131"/>
      <c r="D219" s="131"/>
      <c r="E219" s="132"/>
      <c r="F219" s="8" t="s">
        <v>32</v>
      </c>
      <c r="G219" s="8">
        <v>0</v>
      </c>
      <c r="H219" s="8">
        <v>0</v>
      </c>
      <c r="I219" s="8">
        <v>0</v>
      </c>
      <c r="J219" s="9"/>
      <c r="K219" s="33"/>
    </row>
    <row r="220" spans="1:11" ht="12.75">
      <c r="A220" s="133"/>
      <c r="B220" s="134"/>
      <c r="C220" s="134"/>
      <c r="D220" s="134"/>
      <c r="E220" s="135"/>
      <c r="F220" s="8" t="s">
        <v>31</v>
      </c>
      <c r="G220" s="8">
        <v>0</v>
      </c>
      <c r="H220" s="8">
        <v>0</v>
      </c>
      <c r="I220" s="8">
        <v>0</v>
      </c>
      <c r="J220" s="8"/>
      <c r="K220" s="33"/>
    </row>
    <row r="221" spans="1:11" ht="12.75" customHeight="1">
      <c r="A221" s="127" t="s">
        <v>45</v>
      </c>
      <c r="B221" s="128"/>
      <c r="C221" s="128"/>
      <c r="D221" s="128"/>
      <c r="E221" s="129"/>
      <c r="F221" s="5" t="s">
        <v>28</v>
      </c>
      <c r="G221" s="6">
        <f>G222+G223+G224+G225</f>
        <v>5452</v>
      </c>
      <c r="H221" s="6">
        <f>H222+H223+H224+H225</f>
        <v>7596.3</v>
      </c>
      <c r="I221" s="6">
        <f>I222+I223+I224+I225</f>
        <v>7757.2</v>
      </c>
      <c r="J221" s="7"/>
      <c r="K221" s="33"/>
    </row>
    <row r="222" spans="1:11" ht="12.75">
      <c r="A222" s="130"/>
      <c r="B222" s="131"/>
      <c r="C222" s="131"/>
      <c r="D222" s="131"/>
      <c r="E222" s="132"/>
      <c r="F222" s="8" t="s">
        <v>30</v>
      </c>
      <c r="G222" s="8">
        <v>5452</v>
      </c>
      <c r="H222" s="8">
        <v>7596.3</v>
      </c>
      <c r="I222" s="9">
        <v>7596.2</v>
      </c>
      <c r="J222" s="8"/>
      <c r="K222" s="33"/>
    </row>
    <row r="223" spans="1:11" ht="12.75">
      <c r="A223" s="130"/>
      <c r="B223" s="131"/>
      <c r="C223" s="131"/>
      <c r="D223" s="131"/>
      <c r="E223" s="132"/>
      <c r="F223" s="8" t="s">
        <v>29</v>
      </c>
      <c r="G223" s="8">
        <v>0</v>
      </c>
      <c r="H223" s="8">
        <v>0</v>
      </c>
      <c r="I223" s="8">
        <v>0</v>
      </c>
      <c r="J223" s="8"/>
      <c r="K223" s="33"/>
    </row>
    <row r="224" spans="1:11" ht="12.75">
      <c r="A224" s="130"/>
      <c r="B224" s="131"/>
      <c r="C224" s="131"/>
      <c r="D224" s="131"/>
      <c r="E224" s="132"/>
      <c r="F224" s="8" t="s">
        <v>32</v>
      </c>
      <c r="G224" s="8">
        <v>0</v>
      </c>
      <c r="H224" s="8">
        <v>0</v>
      </c>
      <c r="I224" s="8">
        <v>161</v>
      </c>
      <c r="J224" s="9"/>
      <c r="K224" s="33"/>
    </row>
    <row r="225" spans="1:11" ht="12.75">
      <c r="A225" s="133"/>
      <c r="B225" s="134"/>
      <c r="C225" s="134"/>
      <c r="D225" s="134"/>
      <c r="E225" s="135"/>
      <c r="F225" s="8" t="s">
        <v>31</v>
      </c>
      <c r="G225" s="8">
        <v>0</v>
      </c>
      <c r="H225" s="8">
        <v>0</v>
      </c>
      <c r="I225" s="8">
        <v>0</v>
      </c>
      <c r="J225" s="8"/>
      <c r="K225" s="33"/>
    </row>
    <row r="226" spans="1:11" ht="40.5" customHeight="1" thickBot="1">
      <c r="A226" s="112" t="s">
        <v>22</v>
      </c>
      <c r="B226" s="113"/>
      <c r="C226" s="113"/>
      <c r="D226" s="113"/>
      <c r="E226" s="114"/>
      <c r="F226" s="190" t="s">
        <v>172</v>
      </c>
      <c r="G226" s="191"/>
      <c r="H226" s="191"/>
      <c r="I226" s="191"/>
      <c r="J226" s="192"/>
      <c r="K226" s="33"/>
    </row>
    <row r="227" spans="1:11" ht="27.75" customHeight="1" thickBot="1">
      <c r="A227" s="109" t="s">
        <v>23</v>
      </c>
      <c r="B227" s="110"/>
      <c r="C227" s="110"/>
      <c r="D227" s="110"/>
      <c r="E227" s="111"/>
      <c r="F227" s="193" t="s">
        <v>66</v>
      </c>
      <c r="G227" s="194"/>
      <c r="H227" s="194"/>
      <c r="I227" s="194"/>
      <c r="J227" s="195"/>
      <c r="K227" s="33"/>
    </row>
    <row r="228" spans="1:11" ht="19.5" customHeight="1" thickBot="1">
      <c r="A228" s="109" t="s">
        <v>24</v>
      </c>
      <c r="B228" s="110"/>
      <c r="C228" s="110"/>
      <c r="D228" s="110"/>
      <c r="E228" s="111"/>
      <c r="F228" s="193" t="s">
        <v>111</v>
      </c>
      <c r="G228" s="194"/>
      <c r="H228" s="194"/>
      <c r="I228" s="194"/>
      <c r="J228" s="195"/>
      <c r="K228" s="33"/>
    </row>
    <row r="229" spans="1:11" ht="13.5" thickBot="1">
      <c r="A229" s="109" t="s">
        <v>25</v>
      </c>
      <c r="B229" s="110"/>
      <c r="C229" s="110"/>
      <c r="D229" s="110"/>
      <c r="E229" s="111"/>
      <c r="F229" s="193" t="s">
        <v>169</v>
      </c>
      <c r="G229" s="194"/>
      <c r="H229" s="194"/>
      <c r="I229" s="194"/>
      <c r="J229" s="195"/>
      <c r="K229" s="33"/>
    </row>
    <row r="230" spans="1:11" ht="13.5" thickBot="1">
      <c r="A230" s="109" t="s">
        <v>26</v>
      </c>
      <c r="B230" s="110"/>
      <c r="C230" s="110"/>
      <c r="D230" s="110"/>
      <c r="E230" s="111"/>
      <c r="F230" s="109" t="s">
        <v>160</v>
      </c>
      <c r="G230" s="110"/>
      <c r="H230" s="110"/>
      <c r="I230" s="110"/>
      <c r="J230" s="111"/>
      <c r="K230" s="33"/>
    </row>
    <row r="231" spans="1:11" ht="12.75" customHeight="1">
      <c r="A231" s="291" t="s">
        <v>117</v>
      </c>
      <c r="B231" s="292"/>
      <c r="C231" s="292"/>
      <c r="D231" s="292"/>
      <c r="E231" s="293"/>
      <c r="F231" s="20" t="s">
        <v>28</v>
      </c>
      <c r="G231" s="21">
        <f>G232+G233+G234+G235</f>
        <v>403</v>
      </c>
      <c r="H231" s="21">
        <f>H232+H233+H234+H235</f>
        <v>0</v>
      </c>
      <c r="I231" s="21">
        <f>I232+I233+I234+I235</f>
        <v>0</v>
      </c>
      <c r="J231" s="21"/>
      <c r="K231" s="33"/>
    </row>
    <row r="232" spans="1:11" ht="12.75">
      <c r="A232" s="294"/>
      <c r="B232" s="295"/>
      <c r="C232" s="295"/>
      <c r="D232" s="295"/>
      <c r="E232" s="296"/>
      <c r="F232" s="22" t="s">
        <v>30</v>
      </c>
      <c r="G232" s="22">
        <f aca="true" t="shared" si="5" ref="G232:I235">G237+G242</f>
        <v>0</v>
      </c>
      <c r="H232" s="22">
        <f t="shared" si="5"/>
        <v>0</v>
      </c>
      <c r="I232" s="22">
        <f t="shared" si="5"/>
        <v>0</v>
      </c>
      <c r="J232" s="22"/>
      <c r="K232" s="33"/>
    </row>
    <row r="233" spans="1:11" ht="12.75">
      <c r="A233" s="294"/>
      <c r="B233" s="295"/>
      <c r="C233" s="295"/>
      <c r="D233" s="295"/>
      <c r="E233" s="296"/>
      <c r="F233" s="22" t="s">
        <v>29</v>
      </c>
      <c r="G233" s="22">
        <f t="shared" si="5"/>
        <v>0</v>
      </c>
      <c r="H233" s="22">
        <f t="shared" si="5"/>
        <v>0</v>
      </c>
      <c r="I233" s="22">
        <f t="shared" si="5"/>
        <v>0</v>
      </c>
      <c r="J233" s="22"/>
      <c r="K233" s="33"/>
    </row>
    <row r="234" spans="1:11" ht="12.75">
      <c r="A234" s="294"/>
      <c r="B234" s="295"/>
      <c r="C234" s="295"/>
      <c r="D234" s="295"/>
      <c r="E234" s="296"/>
      <c r="F234" s="22" t="s">
        <v>32</v>
      </c>
      <c r="G234" s="22">
        <f t="shared" si="5"/>
        <v>403</v>
      </c>
      <c r="H234" s="22">
        <f t="shared" si="5"/>
        <v>0</v>
      </c>
      <c r="I234" s="22">
        <f t="shared" si="5"/>
        <v>0</v>
      </c>
      <c r="J234" s="22"/>
      <c r="K234" s="33"/>
    </row>
    <row r="235" spans="1:11" ht="12" customHeight="1">
      <c r="A235" s="297"/>
      <c r="B235" s="298"/>
      <c r="C235" s="298"/>
      <c r="D235" s="298"/>
      <c r="E235" s="299"/>
      <c r="F235" s="22" t="s">
        <v>31</v>
      </c>
      <c r="G235" s="22">
        <f t="shared" si="5"/>
        <v>0</v>
      </c>
      <c r="H235" s="22">
        <f t="shared" si="5"/>
        <v>0</v>
      </c>
      <c r="I235" s="22">
        <f t="shared" si="5"/>
        <v>0</v>
      </c>
      <c r="J235" s="22"/>
      <c r="K235" s="33"/>
    </row>
    <row r="236" spans="1:11" ht="12.75" customHeight="1">
      <c r="A236" s="103" t="s">
        <v>55</v>
      </c>
      <c r="B236" s="106" t="s">
        <v>142</v>
      </c>
      <c r="C236" s="91" t="s">
        <v>42</v>
      </c>
      <c r="D236" s="91" t="s">
        <v>136</v>
      </c>
      <c r="E236" s="91" t="s">
        <v>118</v>
      </c>
      <c r="F236" s="5" t="s">
        <v>28</v>
      </c>
      <c r="G236" s="8">
        <f>G237+G238+G239+G240</f>
        <v>403</v>
      </c>
      <c r="H236" s="8">
        <f>H237+H238+H239+H240</f>
        <v>0</v>
      </c>
      <c r="I236" s="8">
        <v>0</v>
      </c>
      <c r="J236" s="8"/>
      <c r="K236" s="33"/>
    </row>
    <row r="237" spans="1:11" ht="12.75">
      <c r="A237" s="104"/>
      <c r="B237" s="107"/>
      <c r="C237" s="92"/>
      <c r="D237" s="92"/>
      <c r="E237" s="92"/>
      <c r="F237" s="8" t="s">
        <v>30</v>
      </c>
      <c r="G237" s="8">
        <v>0</v>
      </c>
      <c r="H237" s="8">
        <v>0</v>
      </c>
      <c r="I237" s="8">
        <v>0</v>
      </c>
      <c r="J237" s="8"/>
      <c r="K237" s="33"/>
    </row>
    <row r="238" spans="1:11" ht="12.75">
      <c r="A238" s="104"/>
      <c r="B238" s="107"/>
      <c r="C238" s="92"/>
      <c r="D238" s="92"/>
      <c r="E238" s="92"/>
      <c r="F238" s="8" t="s">
        <v>29</v>
      </c>
      <c r="G238" s="8">
        <v>0</v>
      </c>
      <c r="H238" s="8">
        <v>0</v>
      </c>
      <c r="I238" s="8">
        <v>0</v>
      </c>
      <c r="J238" s="8"/>
      <c r="K238" s="33"/>
    </row>
    <row r="239" spans="1:11" ht="12.75">
      <c r="A239" s="104"/>
      <c r="B239" s="107"/>
      <c r="C239" s="92"/>
      <c r="D239" s="92"/>
      <c r="E239" s="92"/>
      <c r="F239" s="8" t="s">
        <v>32</v>
      </c>
      <c r="G239" s="8">
        <v>403</v>
      </c>
      <c r="H239" s="8">
        <v>0</v>
      </c>
      <c r="I239" s="8">
        <v>0</v>
      </c>
      <c r="J239" s="8"/>
      <c r="K239" s="33"/>
    </row>
    <row r="240" spans="1:11" ht="110.25" customHeight="1">
      <c r="A240" s="105"/>
      <c r="B240" s="108"/>
      <c r="C240" s="102"/>
      <c r="D240" s="102"/>
      <c r="E240" s="102"/>
      <c r="F240" s="42" t="s">
        <v>31</v>
      </c>
      <c r="G240" s="42">
        <v>0</v>
      </c>
      <c r="H240" s="42">
        <v>0</v>
      </c>
      <c r="I240" s="42">
        <v>0</v>
      </c>
      <c r="J240" s="42"/>
      <c r="K240" s="33"/>
    </row>
    <row r="241" spans="1:11" ht="15.75" customHeight="1">
      <c r="A241" s="187" t="s">
        <v>62</v>
      </c>
      <c r="B241" s="279" t="s">
        <v>73</v>
      </c>
      <c r="C241" s="187" t="s">
        <v>42</v>
      </c>
      <c r="D241" s="187" t="s">
        <v>136</v>
      </c>
      <c r="E241" s="187" t="s">
        <v>118</v>
      </c>
      <c r="F241" s="5" t="s">
        <v>28</v>
      </c>
      <c r="G241" s="8">
        <f>G242+G243+G244+G245</f>
        <v>0</v>
      </c>
      <c r="H241" s="8">
        <f>H242+H243+H244+H245</f>
        <v>0</v>
      </c>
      <c r="I241" s="8">
        <f>I245+I244+I243+I242</f>
        <v>0</v>
      </c>
      <c r="J241" s="8"/>
      <c r="K241" s="33"/>
    </row>
    <row r="242" spans="1:11" ht="13.5" customHeight="1">
      <c r="A242" s="188"/>
      <c r="B242" s="280"/>
      <c r="C242" s="188"/>
      <c r="D242" s="188"/>
      <c r="E242" s="188"/>
      <c r="F242" s="8" t="s">
        <v>30</v>
      </c>
      <c r="G242" s="8">
        <v>0</v>
      </c>
      <c r="H242" s="8">
        <v>0</v>
      </c>
      <c r="I242" s="8">
        <v>0</v>
      </c>
      <c r="J242" s="49"/>
      <c r="K242" s="33"/>
    </row>
    <row r="243" spans="1:11" ht="13.5" customHeight="1">
      <c r="A243" s="188"/>
      <c r="B243" s="280"/>
      <c r="C243" s="188"/>
      <c r="D243" s="188"/>
      <c r="E243" s="188"/>
      <c r="F243" s="8" t="s">
        <v>29</v>
      </c>
      <c r="G243" s="8">
        <v>0</v>
      </c>
      <c r="H243" s="8">
        <v>0</v>
      </c>
      <c r="I243" s="8">
        <v>0</v>
      </c>
      <c r="J243" s="49"/>
      <c r="K243" s="33"/>
    </row>
    <row r="244" spans="1:11" ht="15" customHeight="1">
      <c r="A244" s="188"/>
      <c r="B244" s="280"/>
      <c r="C244" s="188"/>
      <c r="D244" s="188"/>
      <c r="E244" s="188"/>
      <c r="F244" s="8" t="s">
        <v>32</v>
      </c>
      <c r="G244" s="8">
        <v>0</v>
      </c>
      <c r="H244" s="8">
        <v>0</v>
      </c>
      <c r="I244" s="8">
        <v>0</v>
      </c>
      <c r="J244" s="49"/>
      <c r="K244" s="33"/>
    </row>
    <row r="245" spans="1:12" ht="113.25" customHeight="1">
      <c r="A245" s="189"/>
      <c r="B245" s="281"/>
      <c r="C245" s="189"/>
      <c r="D245" s="189"/>
      <c r="E245" s="189"/>
      <c r="F245" s="42" t="s">
        <v>31</v>
      </c>
      <c r="G245" s="8">
        <v>0</v>
      </c>
      <c r="H245" s="8">
        <v>0</v>
      </c>
      <c r="I245" s="8">
        <v>0</v>
      </c>
      <c r="J245" s="49"/>
      <c r="K245" s="33"/>
      <c r="L245" t="s">
        <v>74</v>
      </c>
    </row>
    <row r="246" spans="1:11" ht="12.75" customHeight="1" thickBot="1">
      <c r="A246" s="40"/>
      <c r="B246" s="41"/>
      <c r="C246" s="41"/>
      <c r="D246" s="41"/>
      <c r="E246" s="41"/>
      <c r="F246" s="16"/>
      <c r="G246" s="16"/>
      <c r="H246" s="16"/>
      <c r="I246" s="16"/>
      <c r="J246" s="17"/>
      <c r="K246" s="33"/>
    </row>
    <row r="247" spans="1:10" ht="51.75" customHeight="1" thickBot="1">
      <c r="A247" s="178" t="s">
        <v>22</v>
      </c>
      <c r="B247" s="179"/>
      <c r="C247" s="179"/>
      <c r="D247" s="179"/>
      <c r="E247" s="180"/>
      <c r="F247" s="184" t="s">
        <v>125</v>
      </c>
      <c r="G247" s="185"/>
      <c r="H247" s="185"/>
      <c r="I247" s="185"/>
      <c r="J247" s="186"/>
    </row>
    <row r="248" spans="1:10" ht="26.25" customHeight="1" thickBot="1">
      <c r="A248" s="115" t="s">
        <v>23</v>
      </c>
      <c r="B248" s="116"/>
      <c r="C248" s="116"/>
      <c r="D248" s="116"/>
      <c r="E248" s="117"/>
      <c r="F248" s="181" t="s">
        <v>67</v>
      </c>
      <c r="G248" s="182"/>
      <c r="H248" s="182"/>
      <c r="I248" s="182"/>
      <c r="J248" s="183"/>
    </row>
    <row r="249" spans="1:10" ht="30.75" customHeight="1" thickBot="1">
      <c r="A249" s="115" t="s">
        <v>24</v>
      </c>
      <c r="B249" s="116"/>
      <c r="C249" s="116"/>
      <c r="D249" s="116"/>
      <c r="E249" s="117"/>
      <c r="F249" s="181" t="s">
        <v>17</v>
      </c>
      <c r="G249" s="182"/>
      <c r="H249" s="182"/>
      <c r="I249" s="182"/>
      <c r="J249" s="183"/>
    </row>
    <row r="250" spans="1:10" ht="15" customHeight="1" thickBot="1">
      <c r="A250" s="115" t="s">
        <v>25</v>
      </c>
      <c r="B250" s="116"/>
      <c r="C250" s="116"/>
      <c r="D250" s="116"/>
      <c r="E250" s="117"/>
      <c r="F250" s="181" t="s">
        <v>68</v>
      </c>
      <c r="G250" s="182"/>
      <c r="H250" s="182"/>
      <c r="I250" s="182"/>
      <c r="J250" s="183"/>
    </row>
    <row r="251" spans="1:10" ht="16.5" customHeight="1" thickBot="1">
      <c r="A251" s="115" t="s">
        <v>26</v>
      </c>
      <c r="B251" s="116"/>
      <c r="C251" s="116"/>
      <c r="D251" s="116"/>
      <c r="E251" s="117"/>
      <c r="F251" s="115" t="s">
        <v>160</v>
      </c>
      <c r="G251" s="116"/>
      <c r="H251" s="116"/>
      <c r="I251" s="116"/>
      <c r="J251" s="117"/>
    </row>
    <row r="252" spans="1:11" ht="15" customHeight="1">
      <c r="A252" s="301" t="s">
        <v>126</v>
      </c>
      <c r="B252" s="302"/>
      <c r="C252" s="302"/>
      <c r="D252" s="302"/>
      <c r="E252" s="303"/>
      <c r="F252" s="20" t="s">
        <v>28</v>
      </c>
      <c r="G252" s="21">
        <f>G253+G254+G255+G256</f>
        <v>28583</v>
      </c>
      <c r="H252" s="21">
        <f>H253+H254+H255+H256</f>
        <v>25895.2</v>
      </c>
      <c r="I252" s="21">
        <f>I253+I254+I255+I256</f>
        <v>22553.2</v>
      </c>
      <c r="J252" s="21"/>
      <c r="K252" s="33"/>
    </row>
    <row r="253" spans="1:11" ht="14.25" customHeight="1">
      <c r="A253" s="304"/>
      <c r="B253" s="305"/>
      <c r="C253" s="305"/>
      <c r="D253" s="305"/>
      <c r="E253" s="306"/>
      <c r="F253" s="22" t="s">
        <v>30</v>
      </c>
      <c r="G253" s="22">
        <v>16163</v>
      </c>
      <c r="H253" s="22">
        <v>16154.6</v>
      </c>
      <c r="I253" s="22">
        <v>16154.6</v>
      </c>
      <c r="J253" s="22"/>
      <c r="K253" s="33"/>
    </row>
    <row r="254" spans="1:11" ht="15" customHeight="1">
      <c r="A254" s="304"/>
      <c r="B254" s="305"/>
      <c r="C254" s="305"/>
      <c r="D254" s="305"/>
      <c r="E254" s="306"/>
      <c r="F254" s="22" t="s">
        <v>29</v>
      </c>
      <c r="G254" s="22">
        <v>0</v>
      </c>
      <c r="H254" s="22">
        <v>0</v>
      </c>
      <c r="I254" s="22">
        <v>0</v>
      </c>
      <c r="J254" s="22"/>
      <c r="K254" s="33"/>
    </row>
    <row r="255" spans="1:11" ht="15" customHeight="1">
      <c r="A255" s="304"/>
      <c r="B255" s="305"/>
      <c r="C255" s="305"/>
      <c r="D255" s="305"/>
      <c r="E255" s="306"/>
      <c r="F255" s="22" t="s">
        <v>32</v>
      </c>
      <c r="G255" s="22">
        <v>12420</v>
      </c>
      <c r="H255" s="22">
        <v>9740.6</v>
      </c>
      <c r="I255" s="22">
        <v>6398.6</v>
      </c>
      <c r="J255" s="22"/>
      <c r="K255" s="33"/>
    </row>
    <row r="256" spans="1:11" ht="17.25" customHeight="1">
      <c r="A256" s="307"/>
      <c r="B256" s="308"/>
      <c r="C256" s="308"/>
      <c r="D256" s="308"/>
      <c r="E256" s="309"/>
      <c r="F256" s="22" t="s">
        <v>31</v>
      </c>
      <c r="G256" s="22">
        <v>0</v>
      </c>
      <c r="H256" s="22">
        <v>0</v>
      </c>
      <c r="I256" s="22">
        <v>0</v>
      </c>
      <c r="J256" s="22"/>
      <c r="K256" s="33"/>
    </row>
    <row r="257" spans="1:11" ht="39" customHeight="1" thickBot="1">
      <c r="A257" s="148" t="s">
        <v>22</v>
      </c>
      <c r="B257" s="149"/>
      <c r="C257" s="149"/>
      <c r="D257" s="149"/>
      <c r="E257" s="150"/>
      <c r="F257" s="172" t="s">
        <v>143</v>
      </c>
      <c r="G257" s="173"/>
      <c r="H257" s="173"/>
      <c r="I257" s="173"/>
      <c r="J257" s="174"/>
      <c r="K257" s="33"/>
    </row>
    <row r="258" spans="1:11" ht="27" customHeight="1" thickBot="1">
      <c r="A258" s="115" t="s">
        <v>23</v>
      </c>
      <c r="B258" s="116"/>
      <c r="C258" s="116"/>
      <c r="D258" s="116"/>
      <c r="E258" s="117"/>
      <c r="F258" s="181" t="s">
        <v>145</v>
      </c>
      <c r="G258" s="182"/>
      <c r="H258" s="182"/>
      <c r="I258" s="182"/>
      <c r="J258" s="183"/>
      <c r="K258" s="33"/>
    </row>
    <row r="259" spans="1:11" ht="15" customHeight="1" thickBot="1">
      <c r="A259" s="115" t="s">
        <v>24</v>
      </c>
      <c r="B259" s="116"/>
      <c r="C259" s="116"/>
      <c r="D259" s="116"/>
      <c r="E259" s="117"/>
      <c r="F259" s="181" t="s">
        <v>18</v>
      </c>
      <c r="G259" s="182"/>
      <c r="H259" s="182"/>
      <c r="I259" s="182"/>
      <c r="J259" s="183"/>
      <c r="K259" s="33"/>
    </row>
    <row r="260" spans="1:11" ht="13.5" customHeight="1" thickBot="1">
      <c r="A260" s="115" t="s">
        <v>25</v>
      </c>
      <c r="B260" s="116"/>
      <c r="C260" s="116"/>
      <c r="D260" s="116"/>
      <c r="E260" s="117"/>
      <c r="F260" s="181" t="s">
        <v>144</v>
      </c>
      <c r="G260" s="182"/>
      <c r="H260" s="182"/>
      <c r="I260" s="182"/>
      <c r="J260" s="183"/>
      <c r="K260" s="33"/>
    </row>
    <row r="261" spans="1:11" ht="13.5" customHeight="1" thickBot="1">
      <c r="A261" s="115" t="s">
        <v>26</v>
      </c>
      <c r="B261" s="116"/>
      <c r="C261" s="116"/>
      <c r="D261" s="116"/>
      <c r="E261" s="117"/>
      <c r="F261" s="115" t="s">
        <v>171</v>
      </c>
      <c r="G261" s="116"/>
      <c r="H261" s="116"/>
      <c r="I261" s="116"/>
      <c r="J261" s="117"/>
      <c r="K261" s="33"/>
    </row>
    <row r="262" spans="1:12" ht="13.5" customHeight="1">
      <c r="A262" s="301" t="s">
        <v>146</v>
      </c>
      <c r="B262" s="302"/>
      <c r="C262" s="302"/>
      <c r="D262" s="302"/>
      <c r="E262" s="303"/>
      <c r="F262" s="20" t="s">
        <v>28</v>
      </c>
      <c r="G262" s="21">
        <f>G267+G272+G277+G282</f>
        <v>4227</v>
      </c>
      <c r="H262" s="21">
        <f>H263+H264+H265+H266</f>
        <v>1387.9</v>
      </c>
      <c r="I262" s="21">
        <f>I263+I264+I265+I266</f>
        <v>1387.9</v>
      </c>
      <c r="J262" s="21"/>
      <c r="K262" s="33"/>
      <c r="L262" s="33"/>
    </row>
    <row r="263" spans="1:12" ht="13.5" customHeight="1">
      <c r="A263" s="304"/>
      <c r="B263" s="305"/>
      <c r="C263" s="305"/>
      <c r="D263" s="305"/>
      <c r="E263" s="306"/>
      <c r="F263" s="22" t="s">
        <v>30</v>
      </c>
      <c r="G263" s="22">
        <f>G268+G273+G278+G283</f>
        <v>0</v>
      </c>
      <c r="H263" s="22">
        <f aca="true" t="shared" si="6" ref="H263:I266">H268+H273+H278+H283</f>
        <v>0</v>
      </c>
      <c r="I263" s="22">
        <f t="shared" si="6"/>
        <v>0</v>
      </c>
      <c r="J263" s="22"/>
      <c r="K263" s="33"/>
      <c r="L263" s="33"/>
    </row>
    <row r="264" spans="1:12" ht="13.5" customHeight="1">
      <c r="A264" s="304"/>
      <c r="B264" s="305"/>
      <c r="C264" s="305"/>
      <c r="D264" s="305"/>
      <c r="E264" s="306"/>
      <c r="F264" s="22" t="s">
        <v>29</v>
      </c>
      <c r="G264" s="22">
        <f>G269+G274+G279+G284</f>
        <v>0</v>
      </c>
      <c r="H264" s="22">
        <f t="shared" si="6"/>
        <v>0</v>
      </c>
      <c r="I264" s="22">
        <f t="shared" si="6"/>
        <v>0</v>
      </c>
      <c r="J264" s="22"/>
      <c r="K264" s="33"/>
      <c r="L264" s="33"/>
    </row>
    <row r="265" spans="1:12" ht="13.5" customHeight="1">
      <c r="A265" s="304"/>
      <c r="B265" s="305"/>
      <c r="C265" s="305"/>
      <c r="D265" s="305"/>
      <c r="E265" s="306"/>
      <c r="F265" s="22" t="s">
        <v>32</v>
      </c>
      <c r="G265" s="22">
        <f>G270+G275+G280+G285</f>
        <v>4227</v>
      </c>
      <c r="H265" s="22">
        <f t="shared" si="6"/>
        <v>1387.9</v>
      </c>
      <c r="I265" s="22">
        <f t="shared" si="6"/>
        <v>1387.9</v>
      </c>
      <c r="J265" s="22"/>
      <c r="K265" s="33"/>
      <c r="L265" s="33"/>
    </row>
    <row r="266" spans="1:12" ht="18.75" customHeight="1">
      <c r="A266" s="307"/>
      <c r="B266" s="308"/>
      <c r="C266" s="308"/>
      <c r="D266" s="308"/>
      <c r="E266" s="309"/>
      <c r="F266" s="22" t="s">
        <v>31</v>
      </c>
      <c r="G266" s="46">
        <f>G271+G276+G281+G286</f>
        <v>0</v>
      </c>
      <c r="H266" s="22">
        <f t="shared" si="6"/>
        <v>0</v>
      </c>
      <c r="I266" s="22">
        <f t="shared" si="6"/>
        <v>0</v>
      </c>
      <c r="J266" s="22"/>
      <c r="K266" s="33"/>
      <c r="L266" s="33"/>
    </row>
    <row r="267" spans="1:12" ht="11.25" customHeight="1">
      <c r="A267" s="118" t="s">
        <v>147</v>
      </c>
      <c r="B267" s="119"/>
      <c r="C267" s="119"/>
      <c r="D267" s="119"/>
      <c r="E267" s="120"/>
      <c r="F267" s="5" t="s">
        <v>28</v>
      </c>
      <c r="G267" s="15">
        <f>G269+G270+G271</f>
        <v>514</v>
      </c>
      <c r="H267" s="8">
        <f>H268+H269+H270+H271</f>
        <v>0</v>
      </c>
      <c r="I267" s="8">
        <f>I271+I270+I269+I268</f>
        <v>0</v>
      </c>
      <c r="J267" s="8"/>
      <c r="K267" s="33"/>
      <c r="L267" s="33"/>
    </row>
    <row r="268" spans="1:12" ht="11.25" customHeight="1">
      <c r="A268" s="121"/>
      <c r="B268" s="122"/>
      <c r="C268" s="122"/>
      <c r="D268" s="122"/>
      <c r="E268" s="123"/>
      <c r="F268" s="8" t="s">
        <v>30</v>
      </c>
      <c r="G268" s="15">
        <v>0</v>
      </c>
      <c r="H268" s="8">
        <v>0</v>
      </c>
      <c r="I268" s="8">
        <v>0</v>
      </c>
      <c r="J268" s="8"/>
      <c r="K268" s="33"/>
      <c r="L268" s="33"/>
    </row>
    <row r="269" spans="1:12" ht="11.25" customHeight="1">
      <c r="A269" s="121"/>
      <c r="B269" s="122"/>
      <c r="C269" s="122"/>
      <c r="D269" s="122"/>
      <c r="E269" s="123"/>
      <c r="F269" s="8" t="s">
        <v>29</v>
      </c>
      <c r="G269" s="15">
        <v>0</v>
      </c>
      <c r="H269" s="8">
        <v>0</v>
      </c>
      <c r="I269" s="8">
        <v>0</v>
      </c>
      <c r="J269" s="8"/>
      <c r="K269" s="33"/>
      <c r="L269" s="33"/>
    </row>
    <row r="270" spans="1:12" ht="11.25" customHeight="1">
      <c r="A270" s="121"/>
      <c r="B270" s="122"/>
      <c r="C270" s="122"/>
      <c r="D270" s="122"/>
      <c r="E270" s="123"/>
      <c r="F270" s="8" t="s">
        <v>32</v>
      </c>
      <c r="G270" s="15">
        <v>514</v>
      </c>
      <c r="H270" s="8">
        <v>0</v>
      </c>
      <c r="I270" s="8">
        <v>0</v>
      </c>
      <c r="J270" s="8"/>
      <c r="K270" s="33"/>
      <c r="L270" s="33"/>
    </row>
    <row r="271" spans="1:12" ht="11.25" customHeight="1">
      <c r="A271" s="124"/>
      <c r="B271" s="125"/>
      <c r="C271" s="125"/>
      <c r="D271" s="125"/>
      <c r="E271" s="126"/>
      <c r="F271" s="8" t="s">
        <v>31</v>
      </c>
      <c r="G271" s="15">
        <v>0</v>
      </c>
      <c r="H271" s="8">
        <v>0</v>
      </c>
      <c r="I271" s="8">
        <v>0</v>
      </c>
      <c r="J271" s="8"/>
      <c r="K271" s="33"/>
      <c r="L271" s="33"/>
    </row>
    <row r="272" spans="1:12" ht="11.25" customHeight="1">
      <c r="A272" s="118" t="s">
        <v>148</v>
      </c>
      <c r="B272" s="119"/>
      <c r="C272" s="119"/>
      <c r="D272" s="119"/>
      <c r="E272" s="120"/>
      <c r="F272" s="5" t="s">
        <v>28</v>
      </c>
      <c r="G272" s="15">
        <f>+G274+G275+G276</f>
        <v>193</v>
      </c>
      <c r="H272" s="8">
        <f>H273+H274+H275+H276</f>
        <v>93</v>
      </c>
      <c r="I272" s="8">
        <f>I273+I274+I275+I276</f>
        <v>93</v>
      </c>
      <c r="J272" s="8"/>
      <c r="K272" s="33"/>
      <c r="L272" s="33"/>
    </row>
    <row r="273" spans="1:12" ht="11.25" customHeight="1">
      <c r="A273" s="121"/>
      <c r="B273" s="122"/>
      <c r="C273" s="122"/>
      <c r="D273" s="122"/>
      <c r="E273" s="123"/>
      <c r="F273" s="8" t="s">
        <v>30</v>
      </c>
      <c r="G273" s="15">
        <v>0</v>
      </c>
      <c r="H273" s="8">
        <v>0</v>
      </c>
      <c r="I273" s="8">
        <v>0</v>
      </c>
      <c r="J273" s="8"/>
      <c r="K273" s="33"/>
      <c r="L273" s="33"/>
    </row>
    <row r="274" spans="1:12" ht="11.25" customHeight="1">
      <c r="A274" s="121"/>
      <c r="B274" s="122"/>
      <c r="C274" s="122"/>
      <c r="D274" s="122"/>
      <c r="E274" s="123"/>
      <c r="F274" s="8" t="s">
        <v>29</v>
      </c>
      <c r="G274" s="15">
        <v>0</v>
      </c>
      <c r="H274" s="8">
        <v>0</v>
      </c>
      <c r="I274" s="8">
        <f>+I279+I284</f>
        <v>0</v>
      </c>
      <c r="J274" s="8"/>
      <c r="K274" s="33"/>
      <c r="L274" s="33"/>
    </row>
    <row r="275" spans="1:12" ht="11.25" customHeight="1">
      <c r="A275" s="121"/>
      <c r="B275" s="122"/>
      <c r="C275" s="122"/>
      <c r="D275" s="122"/>
      <c r="E275" s="123"/>
      <c r="F275" s="8" t="s">
        <v>32</v>
      </c>
      <c r="G275" s="15">
        <v>193</v>
      </c>
      <c r="H275" s="8">
        <v>93</v>
      </c>
      <c r="I275" s="8">
        <v>93</v>
      </c>
      <c r="J275" s="8"/>
      <c r="K275" s="33"/>
      <c r="L275" s="33"/>
    </row>
    <row r="276" spans="1:12" ht="11.25" customHeight="1">
      <c r="A276" s="124"/>
      <c r="B276" s="125"/>
      <c r="C276" s="125"/>
      <c r="D276" s="125"/>
      <c r="E276" s="126"/>
      <c r="F276" s="8" t="s">
        <v>31</v>
      </c>
      <c r="G276" s="15">
        <v>0</v>
      </c>
      <c r="H276" s="8">
        <v>0</v>
      </c>
      <c r="I276" s="8">
        <v>0</v>
      </c>
      <c r="J276" s="8"/>
      <c r="K276" s="350"/>
      <c r="L276" s="351"/>
    </row>
    <row r="277" spans="1:12" ht="11.25" customHeight="1">
      <c r="A277" s="118" t="s">
        <v>149</v>
      </c>
      <c r="B277" s="119"/>
      <c r="C277" s="119"/>
      <c r="D277" s="119"/>
      <c r="E277" s="120"/>
      <c r="F277" s="5" t="s">
        <v>28</v>
      </c>
      <c r="G277" s="15">
        <f>G281+G280+G279+G278</f>
        <v>2870</v>
      </c>
      <c r="H277" s="8">
        <f>H278+H279+H280+H281</f>
        <v>1194.9</v>
      </c>
      <c r="I277" s="8">
        <f>I278+I279+I280+I281</f>
        <v>1194.9</v>
      </c>
      <c r="J277" s="8"/>
      <c r="K277" s="33"/>
      <c r="L277" s="33"/>
    </row>
    <row r="278" spans="1:12" ht="11.25" customHeight="1">
      <c r="A278" s="121"/>
      <c r="B278" s="122"/>
      <c r="C278" s="122"/>
      <c r="D278" s="122"/>
      <c r="E278" s="123"/>
      <c r="F278" s="8" t="s">
        <v>30</v>
      </c>
      <c r="G278" s="15">
        <v>0</v>
      </c>
      <c r="H278" s="8">
        <v>0</v>
      </c>
      <c r="I278" s="8">
        <v>0</v>
      </c>
      <c r="J278" s="8"/>
      <c r="K278" s="33"/>
      <c r="L278" s="33"/>
    </row>
    <row r="279" spans="1:12" ht="11.25" customHeight="1">
      <c r="A279" s="121"/>
      <c r="B279" s="122"/>
      <c r="C279" s="122"/>
      <c r="D279" s="122"/>
      <c r="E279" s="123"/>
      <c r="F279" s="8" t="s">
        <v>29</v>
      </c>
      <c r="G279" s="15">
        <v>0</v>
      </c>
      <c r="H279" s="8">
        <v>0</v>
      </c>
      <c r="I279" s="8">
        <v>0</v>
      </c>
      <c r="J279" s="8"/>
      <c r="K279" s="33"/>
      <c r="L279" s="33"/>
    </row>
    <row r="280" spans="1:12" ht="11.25" customHeight="1">
      <c r="A280" s="121"/>
      <c r="B280" s="122"/>
      <c r="C280" s="122"/>
      <c r="D280" s="122"/>
      <c r="E280" s="123"/>
      <c r="F280" s="8" t="s">
        <v>32</v>
      </c>
      <c r="G280" s="15">
        <v>2870</v>
      </c>
      <c r="H280" s="8">
        <v>1194.9</v>
      </c>
      <c r="I280" s="8">
        <v>1194.9</v>
      </c>
      <c r="J280" s="8"/>
      <c r="K280" s="33"/>
      <c r="L280" s="33"/>
    </row>
    <row r="281" spans="1:12" ht="11.25" customHeight="1">
      <c r="A281" s="124"/>
      <c r="B281" s="125"/>
      <c r="C281" s="125"/>
      <c r="D281" s="125"/>
      <c r="E281" s="126"/>
      <c r="F281" s="8" t="s">
        <v>31</v>
      </c>
      <c r="G281" s="15">
        <v>0</v>
      </c>
      <c r="H281" s="8">
        <v>0</v>
      </c>
      <c r="I281" s="8">
        <v>0</v>
      </c>
      <c r="J281" s="8"/>
      <c r="K281" s="33"/>
      <c r="L281" s="33"/>
    </row>
    <row r="282" spans="1:12" ht="11.25" customHeight="1">
      <c r="A282" s="119" t="s">
        <v>150</v>
      </c>
      <c r="B282" s="119"/>
      <c r="C282" s="119"/>
      <c r="D282" s="119"/>
      <c r="E282" s="120"/>
      <c r="F282" s="5" t="s">
        <v>28</v>
      </c>
      <c r="G282" s="15">
        <f>G284+G285+G286</f>
        <v>650</v>
      </c>
      <c r="H282" s="8">
        <f>H283+H284+H285+H286</f>
        <v>100</v>
      </c>
      <c r="I282" s="8">
        <f>I283+I284+I285+I286</f>
        <v>100</v>
      </c>
      <c r="J282" s="8"/>
      <c r="K282" s="33"/>
      <c r="L282" s="33"/>
    </row>
    <row r="283" spans="1:12" ht="11.25" customHeight="1">
      <c r="A283" s="122"/>
      <c r="B283" s="122"/>
      <c r="C283" s="122"/>
      <c r="D283" s="122"/>
      <c r="E283" s="123"/>
      <c r="F283" s="8" t="s">
        <v>30</v>
      </c>
      <c r="G283" s="15">
        <v>0</v>
      </c>
      <c r="H283" s="8">
        <v>0</v>
      </c>
      <c r="I283" s="8">
        <v>0</v>
      </c>
      <c r="J283" s="8"/>
      <c r="K283" s="33"/>
      <c r="L283" s="33"/>
    </row>
    <row r="284" spans="1:12" ht="11.25" customHeight="1">
      <c r="A284" s="122"/>
      <c r="B284" s="122"/>
      <c r="C284" s="122"/>
      <c r="D284" s="122"/>
      <c r="E284" s="123"/>
      <c r="F284" s="8" t="s">
        <v>29</v>
      </c>
      <c r="G284" s="15">
        <v>0</v>
      </c>
      <c r="H284" s="8">
        <v>0</v>
      </c>
      <c r="I284" s="8">
        <v>0</v>
      </c>
      <c r="J284" s="8"/>
      <c r="K284" s="33"/>
      <c r="L284" s="33"/>
    </row>
    <row r="285" spans="1:12" ht="11.25" customHeight="1">
      <c r="A285" s="122"/>
      <c r="B285" s="122"/>
      <c r="C285" s="122"/>
      <c r="D285" s="122"/>
      <c r="E285" s="123"/>
      <c r="F285" s="8" t="s">
        <v>32</v>
      </c>
      <c r="G285" s="15">
        <v>650</v>
      </c>
      <c r="H285" s="8">
        <v>100</v>
      </c>
      <c r="I285" s="8">
        <v>100</v>
      </c>
      <c r="J285" s="8"/>
      <c r="K285" s="33"/>
      <c r="L285" s="33"/>
    </row>
    <row r="286" spans="1:12" ht="11.25" customHeight="1">
      <c r="A286" s="122"/>
      <c r="B286" s="122"/>
      <c r="C286" s="122"/>
      <c r="D286" s="122"/>
      <c r="E286" s="123"/>
      <c r="F286" s="8" t="s">
        <v>31</v>
      </c>
      <c r="G286" s="15">
        <v>0</v>
      </c>
      <c r="H286" s="8">
        <v>0</v>
      </c>
      <c r="I286" s="8">
        <v>0</v>
      </c>
      <c r="J286" s="8"/>
      <c r="K286" s="33"/>
      <c r="L286" s="33"/>
    </row>
    <row r="287" spans="1:11" ht="11.25" customHeight="1">
      <c r="A287" s="85"/>
      <c r="B287" s="85"/>
      <c r="C287" s="85"/>
      <c r="D287" s="85"/>
      <c r="E287" s="85"/>
      <c r="F287" s="47"/>
      <c r="G287" s="73"/>
      <c r="H287" s="47"/>
      <c r="I287" s="47"/>
      <c r="J287" s="47"/>
      <c r="K287" s="33"/>
    </row>
    <row r="288" spans="1:11" ht="11.25" customHeight="1" thickBot="1">
      <c r="A288" s="59"/>
      <c r="B288" s="59"/>
      <c r="C288" s="59"/>
      <c r="D288" s="59"/>
      <c r="E288" s="59"/>
      <c r="F288" s="47"/>
      <c r="G288" s="73"/>
      <c r="H288" s="47"/>
      <c r="I288" s="47"/>
      <c r="J288" s="47"/>
      <c r="K288" s="33"/>
    </row>
    <row r="289" spans="1:11" ht="40.5" customHeight="1" thickBot="1">
      <c r="A289" s="178" t="s">
        <v>22</v>
      </c>
      <c r="B289" s="179"/>
      <c r="C289" s="179"/>
      <c r="D289" s="179"/>
      <c r="E289" s="180"/>
      <c r="F289" s="184" t="s">
        <v>168</v>
      </c>
      <c r="G289" s="185"/>
      <c r="H289" s="185"/>
      <c r="I289" s="185"/>
      <c r="J289" s="186"/>
      <c r="K289" s="33"/>
    </row>
    <row r="290" spans="1:14" ht="24" customHeight="1" thickBot="1">
      <c r="A290" s="115" t="s">
        <v>23</v>
      </c>
      <c r="B290" s="116"/>
      <c r="C290" s="116"/>
      <c r="D290" s="116"/>
      <c r="E290" s="117"/>
      <c r="F290" s="181" t="s">
        <v>95</v>
      </c>
      <c r="G290" s="182"/>
      <c r="H290" s="182"/>
      <c r="I290" s="182"/>
      <c r="J290" s="183"/>
      <c r="K290" s="33"/>
      <c r="N290" t="s">
        <v>91</v>
      </c>
    </row>
    <row r="291" spans="1:11" ht="26.25" customHeight="1" thickBot="1">
      <c r="A291" s="115" t="s">
        <v>24</v>
      </c>
      <c r="B291" s="116"/>
      <c r="C291" s="116"/>
      <c r="D291" s="116"/>
      <c r="E291" s="117"/>
      <c r="F291" s="181" t="s">
        <v>96</v>
      </c>
      <c r="G291" s="182"/>
      <c r="H291" s="182"/>
      <c r="I291" s="182"/>
      <c r="J291" s="183"/>
      <c r="K291" s="33"/>
    </row>
    <row r="292" spans="1:11" ht="15.75" customHeight="1" thickBot="1">
      <c r="A292" s="115" t="s">
        <v>25</v>
      </c>
      <c r="B292" s="116"/>
      <c r="C292" s="116"/>
      <c r="D292" s="116"/>
      <c r="E292" s="117"/>
      <c r="F292" s="181" t="s">
        <v>151</v>
      </c>
      <c r="G292" s="182"/>
      <c r="H292" s="182"/>
      <c r="I292" s="182"/>
      <c r="J292" s="183"/>
      <c r="K292" s="33"/>
    </row>
    <row r="293" spans="1:11" ht="15" customHeight="1" thickBot="1">
      <c r="A293" s="115" t="s">
        <v>26</v>
      </c>
      <c r="B293" s="116"/>
      <c r="C293" s="116"/>
      <c r="D293" s="116"/>
      <c r="E293" s="117"/>
      <c r="F293" s="115" t="s">
        <v>167</v>
      </c>
      <c r="G293" s="116"/>
      <c r="H293" s="116"/>
      <c r="I293" s="116"/>
      <c r="J293" s="117"/>
      <c r="K293" s="33"/>
    </row>
    <row r="294" spans="1:11" ht="15" customHeight="1">
      <c r="A294" s="322" t="s">
        <v>97</v>
      </c>
      <c r="B294" s="323"/>
      <c r="C294" s="323"/>
      <c r="D294" s="323"/>
      <c r="E294" s="324"/>
      <c r="F294" s="20" t="s">
        <v>28</v>
      </c>
      <c r="G294" s="21">
        <f>G295+G296+G297+G298</f>
        <v>10039.7</v>
      </c>
      <c r="H294" s="21">
        <f>H295+H296+H297+H298</f>
        <v>10043.2</v>
      </c>
      <c r="I294" s="21">
        <f>I295+I296+I297+I298</f>
        <v>9061.8</v>
      </c>
      <c r="J294" s="21"/>
      <c r="K294" s="33"/>
    </row>
    <row r="295" spans="1:11" ht="15" customHeight="1">
      <c r="A295" s="325"/>
      <c r="B295" s="326"/>
      <c r="C295" s="326"/>
      <c r="D295" s="326"/>
      <c r="E295" s="327"/>
      <c r="F295" s="22" t="s">
        <v>30</v>
      </c>
      <c r="G295" s="22">
        <f>G300</f>
        <v>0</v>
      </c>
      <c r="H295" s="22">
        <v>0</v>
      </c>
      <c r="I295" s="22">
        <f>I300</f>
        <v>0</v>
      </c>
      <c r="J295" s="22"/>
      <c r="K295" s="33"/>
    </row>
    <row r="296" spans="1:11" ht="14.25" customHeight="1">
      <c r="A296" s="325"/>
      <c r="B296" s="326"/>
      <c r="C296" s="326"/>
      <c r="D296" s="326"/>
      <c r="E296" s="327"/>
      <c r="F296" s="22" t="s">
        <v>29</v>
      </c>
      <c r="G296" s="22">
        <f>G301</f>
        <v>0</v>
      </c>
      <c r="H296" s="22">
        <v>0</v>
      </c>
      <c r="I296" s="22">
        <f>I301</f>
        <v>0</v>
      </c>
      <c r="J296" s="22"/>
      <c r="K296" s="33"/>
    </row>
    <row r="297" spans="1:11" ht="12.75" customHeight="1">
      <c r="A297" s="325"/>
      <c r="B297" s="326"/>
      <c r="C297" s="326"/>
      <c r="D297" s="326"/>
      <c r="E297" s="327"/>
      <c r="F297" s="22" t="s">
        <v>32</v>
      </c>
      <c r="G297" s="46">
        <f>G302</f>
        <v>10039.7</v>
      </c>
      <c r="H297" s="22">
        <f>H302</f>
        <v>10043.2</v>
      </c>
      <c r="I297" s="22">
        <f>I302</f>
        <v>9061.8</v>
      </c>
      <c r="J297" s="22"/>
      <c r="K297" s="33"/>
    </row>
    <row r="298" spans="1:11" ht="12.75" customHeight="1">
      <c r="A298" s="328"/>
      <c r="B298" s="329"/>
      <c r="C298" s="329"/>
      <c r="D298" s="329"/>
      <c r="E298" s="330"/>
      <c r="F298" s="22" t="s">
        <v>31</v>
      </c>
      <c r="G298" s="22">
        <f>G303</f>
        <v>0</v>
      </c>
      <c r="H298" s="22">
        <f>H303</f>
        <v>0</v>
      </c>
      <c r="I298" s="22">
        <f>I303</f>
        <v>0</v>
      </c>
      <c r="J298" s="22"/>
      <c r="K298" s="33"/>
    </row>
    <row r="299" spans="1:11" ht="15.75" customHeight="1">
      <c r="A299" s="279" t="s">
        <v>62</v>
      </c>
      <c r="B299" s="279" t="s">
        <v>99</v>
      </c>
      <c r="C299" s="187"/>
      <c r="D299" s="187" t="s">
        <v>136</v>
      </c>
      <c r="E299" s="187" t="s">
        <v>98</v>
      </c>
      <c r="F299" s="5" t="s">
        <v>28</v>
      </c>
      <c r="G299" s="8">
        <f>G300+G301+G302+G303</f>
        <v>10039.7</v>
      </c>
      <c r="H299" s="8">
        <f>H300+H301+H302+H303</f>
        <v>10043.2</v>
      </c>
      <c r="I299" s="8">
        <f>I300+I301+I302+I303</f>
        <v>9061.8</v>
      </c>
      <c r="J299" s="8"/>
      <c r="K299" s="33"/>
    </row>
    <row r="300" spans="1:11" ht="15" customHeight="1">
      <c r="A300" s="280"/>
      <c r="B300" s="280"/>
      <c r="C300" s="188"/>
      <c r="D300" s="188"/>
      <c r="E300" s="188"/>
      <c r="F300" s="8" t="s">
        <v>30</v>
      </c>
      <c r="G300" s="8">
        <v>0</v>
      </c>
      <c r="H300" s="8">
        <v>0</v>
      </c>
      <c r="I300" s="8">
        <v>0</v>
      </c>
      <c r="J300" s="8"/>
      <c r="K300" s="33"/>
    </row>
    <row r="301" spans="1:11" ht="15.75" customHeight="1">
      <c r="A301" s="280"/>
      <c r="B301" s="280"/>
      <c r="C301" s="188"/>
      <c r="D301" s="188"/>
      <c r="E301" s="188"/>
      <c r="F301" s="8" t="s">
        <v>29</v>
      </c>
      <c r="G301" s="8">
        <v>0</v>
      </c>
      <c r="H301" s="8">
        <v>0</v>
      </c>
      <c r="I301" s="8">
        <v>0</v>
      </c>
      <c r="J301" s="8"/>
      <c r="K301" s="33"/>
    </row>
    <row r="302" spans="1:11" ht="13.5" customHeight="1">
      <c r="A302" s="280"/>
      <c r="B302" s="280"/>
      <c r="C302" s="188"/>
      <c r="D302" s="188"/>
      <c r="E302" s="188"/>
      <c r="F302" s="8" t="s">
        <v>32</v>
      </c>
      <c r="G302" s="8">
        <v>10039.7</v>
      </c>
      <c r="H302" s="8">
        <v>10043.2</v>
      </c>
      <c r="I302" s="8">
        <v>9061.8</v>
      </c>
      <c r="J302" s="8"/>
      <c r="K302" s="33"/>
    </row>
    <row r="303" spans="1:12" ht="22.5" customHeight="1" thickBot="1">
      <c r="A303" s="331"/>
      <c r="B303" s="331"/>
      <c r="C303" s="300"/>
      <c r="D303" s="300"/>
      <c r="E303" s="300"/>
      <c r="F303" s="42" t="s">
        <v>31</v>
      </c>
      <c r="G303" s="42">
        <v>0</v>
      </c>
      <c r="H303" s="42">
        <v>0</v>
      </c>
      <c r="I303" s="42">
        <f>I298</f>
        <v>0</v>
      </c>
      <c r="J303" s="42"/>
      <c r="K303" s="33"/>
      <c r="L303" t="s">
        <v>74</v>
      </c>
    </row>
    <row r="304" spans="1:10" ht="26.25" customHeight="1" thickBot="1">
      <c r="A304" s="178" t="s">
        <v>22</v>
      </c>
      <c r="B304" s="179"/>
      <c r="C304" s="179"/>
      <c r="D304" s="179"/>
      <c r="E304" s="180"/>
      <c r="F304" s="184" t="s">
        <v>100</v>
      </c>
      <c r="G304" s="185"/>
      <c r="H304" s="185"/>
      <c r="I304" s="185"/>
      <c r="J304" s="186"/>
    </row>
    <row r="305" spans="1:10" ht="24.75" customHeight="1" thickBot="1">
      <c r="A305" s="115" t="s">
        <v>23</v>
      </c>
      <c r="B305" s="116"/>
      <c r="C305" s="116"/>
      <c r="D305" s="116"/>
      <c r="E305" s="117"/>
      <c r="F305" s="181" t="s">
        <v>101</v>
      </c>
      <c r="G305" s="182"/>
      <c r="H305" s="182"/>
      <c r="I305" s="182"/>
      <c r="J305" s="183"/>
    </row>
    <row r="306" spans="1:12" ht="24" customHeight="1" thickBot="1">
      <c r="A306" s="115" t="s">
        <v>24</v>
      </c>
      <c r="B306" s="116"/>
      <c r="C306" s="116"/>
      <c r="D306" s="116"/>
      <c r="E306" s="117"/>
      <c r="F306" s="319" t="s">
        <v>102</v>
      </c>
      <c r="G306" s="320"/>
      <c r="H306" s="320"/>
      <c r="I306" s="320"/>
      <c r="J306" s="321"/>
      <c r="L306" t="s">
        <v>74</v>
      </c>
    </row>
    <row r="307" spans="1:10" ht="15" customHeight="1" thickBot="1">
      <c r="A307" s="115" t="s">
        <v>25</v>
      </c>
      <c r="B307" s="116"/>
      <c r="C307" s="116"/>
      <c r="D307" s="116"/>
      <c r="E307" s="117"/>
      <c r="F307" s="115" t="s">
        <v>134</v>
      </c>
      <c r="G307" s="116"/>
      <c r="H307" s="116"/>
      <c r="I307" s="116"/>
      <c r="J307" s="117"/>
    </row>
    <row r="308" spans="1:10" ht="14.25" customHeight="1">
      <c r="A308" s="175" t="s">
        <v>26</v>
      </c>
      <c r="B308" s="176"/>
      <c r="C308" s="176"/>
      <c r="D308" s="176"/>
      <c r="E308" s="177"/>
      <c r="F308" s="175" t="s">
        <v>167</v>
      </c>
      <c r="G308" s="176"/>
      <c r="H308" s="176"/>
      <c r="I308" s="176"/>
      <c r="J308" s="177"/>
    </row>
    <row r="309" spans="1:10" ht="20.25" customHeight="1">
      <c r="A309" s="332" t="s">
        <v>104</v>
      </c>
      <c r="B309" s="333"/>
      <c r="C309" s="333"/>
      <c r="D309" s="333"/>
      <c r="E309" s="334"/>
      <c r="F309" s="20" t="s">
        <v>28</v>
      </c>
      <c r="G309" s="21">
        <f>G310+G311+G312+G313</f>
        <v>13459.3</v>
      </c>
      <c r="H309" s="21">
        <f>H310+H311+H312+H313</f>
        <v>13459.3</v>
      </c>
      <c r="I309" s="21">
        <f>I310+I311+I312+I313</f>
        <v>6931.5</v>
      </c>
      <c r="J309" s="21"/>
    </row>
    <row r="310" spans="1:10" ht="16.5" customHeight="1">
      <c r="A310" s="315"/>
      <c r="B310" s="274"/>
      <c r="C310" s="274"/>
      <c r="D310" s="274"/>
      <c r="E310" s="316"/>
      <c r="F310" s="22" t="s">
        <v>30</v>
      </c>
      <c r="G310" s="22">
        <f>G315+G320+G325+G330</f>
        <v>5471.7</v>
      </c>
      <c r="H310" s="22">
        <v>5471.7</v>
      </c>
      <c r="I310" s="22">
        <f aca="true" t="shared" si="7" ref="H310:I313">I315+I320+I325+I330</f>
        <v>249.5</v>
      </c>
      <c r="J310" s="22"/>
    </row>
    <row r="311" spans="1:10" ht="16.5" customHeight="1">
      <c r="A311" s="315"/>
      <c r="B311" s="274"/>
      <c r="C311" s="274"/>
      <c r="D311" s="274"/>
      <c r="E311" s="316"/>
      <c r="F311" s="22" t="s">
        <v>29</v>
      </c>
      <c r="G311" s="22">
        <f>G316+G321+G326+G331</f>
        <v>5988.9</v>
      </c>
      <c r="H311" s="22">
        <v>5988.9</v>
      </c>
      <c r="I311" s="22">
        <f t="shared" si="7"/>
        <v>5988.9</v>
      </c>
      <c r="J311" s="22"/>
    </row>
    <row r="312" spans="1:10" ht="16.5" customHeight="1">
      <c r="A312" s="315"/>
      <c r="B312" s="274"/>
      <c r="C312" s="274"/>
      <c r="D312" s="274"/>
      <c r="E312" s="316"/>
      <c r="F312" s="22" t="s">
        <v>32</v>
      </c>
      <c r="G312" s="22">
        <f>G317+G322+G327+G332</f>
        <v>1998.7</v>
      </c>
      <c r="H312" s="22">
        <v>1998.7</v>
      </c>
      <c r="I312" s="22">
        <f t="shared" si="7"/>
        <v>693.1</v>
      </c>
      <c r="J312" s="22"/>
    </row>
    <row r="313" spans="1:10" ht="13.5" customHeight="1">
      <c r="A313" s="317"/>
      <c r="B313" s="277"/>
      <c r="C313" s="277"/>
      <c r="D313" s="277"/>
      <c r="E313" s="318"/>
      <c r="F313" s="22" t="s">
        <v>31</v>
      </c>
      <c r="G313" s="22">
        <f>G318+G323+G328+G333</f>
        <v>0</v>
      </c>
      <c r="H313" s="22">
        <f t="shared" si="7"/>
        <v>0</v>
      </c>
      <c r="I313" s="22">
        <f t="shared" si="7"/>
        <v>0</v>
      </c>
      <c r="J313" s="22"/>
    </row>
    <row r="314" spans="1:10" ht="16.5" customHeight="1">
      <c r="A314" s="187" t="s">
        <v>54</v>
      </c>
      <c r="B314" s="196" t="s">
        <v>103</v>
      </c>
      <c r="C314" s="197"/>
      <c r="D314" s="197"/>
      <c r="E314" s="198"/>
      <c r="F314" s="5" t="s">
        <v>28</v>
      </c>
      <c r="G314" s="8">
        <f>G315+G316+G317+G318</f>
        <v>6931.599999999999</v>
      </c>
      <c r="H314" s="8">
        <f>H315+H316+H317+H318</f>
        <v>6931.599999999999</v>
      </c>
      <c r="I314" s="8">
        <f>I315+I316+I317+I318</f>
        <v>6931.5</v>
      </c>
      <c r="J314" s="8"/>
    </row>
    <row r="315" spans="1:10" ht="15.75" customHeight="1">
      <c r="A315" s="188"/>
      <c r="B315" s="199"/>
      <c r="C315" s="200"/>
      <c r="D315" s="200"/>
      <c r="E315" s="201"/>
      <c r="F315" s="8" t="s">
        <v>30</v>
      </c>
      <c r="G315" s="8">
        <v>249.5</v>
      </c>
      <c r="H315" s="8">
        <v>249.5</v>
      </c>
      <c r="I315" s="8">
        <v>249.5</v>
      </c>
      <c r="J315" s="8"/>
    </row>
    <row r="316" spans="1:10" ht="15.75" customHeight="1">
      <c r="A316" s="188"/>
      <c r="B316" s="199"/>
      <c r="C316" s="200"/>
      <c r="D316" s="200"/>
      <c r="E316" s="201"/>
      <c r="F316" s="8" t="s">
        <v>29</v>
      </c>
      <c r="G316" s="8">
        <v>5988.9</v>
      </c>
      <c r="H316" s="8">
        <v>5988.9</v>
      </c>
      <c r="I316" s="8">
        <v>5988.9</v>
      </c>
      <c r="J316" s="8"/>
    </row>
    <row r="317" spans="1:10" ht="15" customHeight="1">
      <c r="A317" s="188"/>
      <c r="B317" s="199"/>
      <c r="C317" s="200"/>
      <c r="D317" s="200"/>
      <c r="E317" s="201"/>
      <c r="F317" s="8" t="s">
        <v>32</v>
      </c>
      <c r="G317" s="8">
        <v>693.2</v>
      </c>
      <c r="H317" s="8">
        <v>693.2</v>
      </c>
      <c r="I317" s="8">
        <v>693.1</v>
      </c>
      <c r="J317" s="8"/>
    </row>
    <row r="318" spans="1:10" ht="14.25" customHeight="1">
      <c r="A318" s="189"/>
      <c r="B318" s="202"/>
      <c r="C318" s="203"/>
      <c r="D318" s="203"/>
      <c r="E318" s="204"/>
      <c r="F318" s="42" t="s">
        <v>31</v>
      </c>
      <c r="G318" s="8">
        <v>0</v>
      </c>
      <c r="H318" s="8">
        <v>0</v>
      </c>
      <c r="I318" s="8">
        <v>0</v>
      </c>
      <c r="J318" s="8"/>
    </row>
    <row r="319" spans="1:10" ht="14.25" customHeight="1">
      <c r="A319" s="187" t="s">
        <v>80</v>
      </c>
      <c r="B319" s="196" t="s">
        <v>105</v>
      </c>
      <c r="C319" s="197"/>
      <c r="D319" s="197"/>
      <c r="E319" s="198"/>
      <c r="F319" s="5" t="s">
        <v>28</v>
      </c>
      <c r="G319" s="8">
        <f>G320+G321+G322+G323</f>
        <v>0</v>
      </c>
      <c r="H319" s="8">
        <f>H320+H321+H322+H323</f>
        <v>4973.1</v>
      </c>
      <c r="I319" s="8">
        <f>I320+I321+I322+I323</f>
        <v>0</v>
      </c>
      <c r="J319" s="8"/>
    </row>
    <row r="320" spans="1:10" ht="14.25" customHeight="1">
      <c r="A320" s="188"/>
      <c r="B320" s="199"/>
      <c r="C320" s="200"/>
      <c r="D320" s="200"/>
      <c r="E320" s="201"/>
      <c r="F320" s="8" t="s">
        <v>30</v>
      </c>
      <c r="G320" s="8">
        <v>0</v>
      </c>
      <c r="H320" s="8">
        <v>3978.5</v>
      </c>
      <c r="I320" s="8">
        <v>0</v>
      </c>
      <c r="J320" s="8"/>
    </row>
    <row r="321" spans="1:10" ht="14.25" customHeight="1">
      <c r="A321" s="188"/>
      <c r="B321" s="199"/>
      <c r="C321" s="200"/>
      <c r="D321" s="200"/>
      <c r="E321" s="201"/>
      <c r="F321" s="8" t="s">
        <v>29</v>
      </c>
      <c r="G321" s="8">
        <v>0</v>
      </c>
      <c r="H321" s="8">
        <v>0</v>
      </c>
      <c r="I321" s="8">
        <v>0</v>
      </c>
      <c r="J321" s="8"/>
    </row>
    <row r="322" spans="1:10" ht="14.25" customHeight="1">
      <c r="A322" s="188"/>
      <c r="B322" s="199"/>
      <c r="C322" s="200"/>
      <c r="D322" s="200"/>
      <c r="E322" s="201"/>
      <c r="F322" s="8" t="s">
        <v>32</v>
      </c>
      <c r="G322" s="8">
        <v>0</v>
      </c>
      <c r="H322" s="8">
        <v>994.6</v>
      </c>
      <c r="I322" s="8">
        <v>0</v>
      </c>
      <c r="J322" s="8"/>
    </row>
    <row r="323" spans="1:10" ht="14.25" customHeight="1">
      <c r="A323" s="189"/>
      <c r="B323" s="202"/>
      <c r="C323" s="203"/>
      <c r="D323" s="203"/>
      <c r="E323" s="204"/>
      <c r="F323" s="42" t="s">
        <v>31</v>
      </c>
      <c r="G323" s="8">
        <v>0</v>
      </c>
      <c r="H323" s="8">
        <v>0</v>
      </c>
      <c r="I323" s="8">
        <v>0</v>
      </c>
      <c r="J323" s="8"/>
    </row>
    <row r="324" spans="1:10" ht="14.25" customHeight="1">
      <c r="A324" s="187" t="s">
        <v>173</v>
      </c>
      <c r="B324" s="196" t="s">
        <v>174</v>
      </c>
      <c r="C324" s="197"/>
      <c r="D324" s="197"/>
      <c r="E324" s="198"/>
      <c r="F324" s="5" t="s">
        <v>28</v>
      </c>
      <c r="G324" s="8">
        <f>G325+G326+G327+G328</f>
        <v>1554.6</v>
      </c>
      <c r="H324" s="8">
        <f>H325+H326+H327+H328</f>
        <v>1554.6</v>
      </c>
      <c r="I324" s="8">
        <f>I325+I326+I327+I328</f>
        <v>0</v>
      </c>
      <c r="J324" s="8"/>
    </row>
    <row r="325" spans="1:10" ht="14.25" customHeight="1">
      <c r="A325" s="188"/>
      <c r="B325" s="199"/>
      <c r="C325" s="200"/>
      <c r="D325" s="200"/>
      <c r="E325" s="201"/>
      <c r="F325" s="8" t="s">
        <v>30</v>
      </c>
      <c r="G325" s="8">
        <v>1243.7</v>
      </c>
      <c r="H325" s="8">
        <v>1243.7</v>
      </c>
      <c r="I325" s="8">
        <v>0</v>
      </c>
      <c r="J325" s="8"/>
    </row>
    <row r="326" spans="1:10" ht="14.25" customHeight="1">
      <c r="A326" s="188"/>
      <c r="B326" s="199"/>
      <c r="C326" s="200"/>
      <c r="D326" s="200"/>
      <c r="E326" s="201"/>
      <c r="F326" s="8" t="s">
        <v>29</v>
      </c>
      <c r="G326" s="8">
        <v>0</v>
      </c>
      <c r="H326" s="8">
        <v>0</v>
      </c>
      <c r="I326" s="8">
        <v>0</v>
      </c>
      <c r="J326" s="8"/>
    </row>
    <row r="327" spans="1:10" ht="14.25" customHeight="1">
      <c r="A327" s="188"/>
      <c r="B327" s="199"/>
      <c r="C327" s="200"/>
      <c r="D327" s="200"/>
      <c r="E327" s="201"/>
      <c r="F327" s="8" t="s">
        <v>32</v>
      </c>
      <c r="G327" s="8">
        <v>310.9</v>
      </c>
      <c r="H327" s="8">
        <v>310.9</v>
      </c>
      <c r="I327" s="8">
        <v>0</v>
      </c>
      <c r="J327" s="8"/>
    </row>
    <row r="328" spans="1:10" ht="14.25" customHeight="1">
      <c r="A328" s="189"/>
      <c r="B328" s="202"/>
      <c r="C328" s="203"/>
      <c r="D328" s="203"/>
      <c r="E328" s="204"/>
      <c r="F328" s="42" t="s">
        <v>31</v>
      </c>
      <c r="G328" s="8">
        <v>0</v>
      </c>
      <c r="H328" s="8">
        <v>0</v>
      </c>
      <c r="I328" s="8">
        <v>0</v>
      </c>
      <c r="J328" s="8"/>
    </row>
    <row r="329" spans="1:10" ht="14.25" customHeight="1">
      <c r="A329" s="187" t="s">
        <v>175</v>
      </c>
      <c r="B329" s="196" t="s">
        <v>176</v>
      </c>
      <c r="C329" s="197"/>
      <c r="D329" s="197"/>
      <c r="E329" s="198"/>
      <c r="F329" s="5" t="s">
        <v>28</v>
      </c>
      <c r="G329" s="8">
        <f>G330+G331+G332+G333</f>
        <v>4973.1</v>
      </c>
      <c r="H329" s="8">
        <f>H330+H331+H332+H333</f>
        <v>4973.1</v>
      </c>
      <c r="I329" s="8">
        <f>I330+I331+I332+I333</f>
        <v>0</v>
      </c>
      <c r="J329" s="8"/>
    </row>
    <row r="330" spans="1:10" ht="14.25" customHeight="1">
      <c r="A330" s="188"/>
      <c r="B330" s="199"/>
      <c r="C330" s="200"/>
      <c r="D330" s="200"/>
      <c r="E330" s="201"/>
      <c r="F330" s="8" t="s">
        <v>30</v>
      </c>
      <c r="G330" s="8">
        <v>3978.5</v>
      </c>
      <c r="H330" s="8">
        <v>3978.5</v>
      </c>
      <c r="I330" s="8">
        <v>0</v>
      </c>
      <c r="J330" s="8"/>
    </row>
    <row r="331" spans="1:10" ht="14.25" customHeight="1">
      <c r="A331" s="188"/>
      <c r="B331" s="199"/>
      <c r="C331" s="200"/>
      <c r="D331" s="200"/>
      <c r="E331" s="201"/>
      <c r="F331" s="8" t="s">
        <v>29</v>
      </c>
      <c r="G331" s="8">
        <v>0</v>
      </c>
      <c r="H331" s="8"/>
      <c r="I331" s="8">
        <v>0</v>
      </c>
      <c r="J331" s="8"/>
    </row>
    <row r="332" spans="1:10" ht="14.25" customHeight="1">
      <c r="A332" s="188"/>
      <c r="B332" s="199"/>
      <c r="C332" s="200"/>
      <c r="D332" s="200"/>
      <c r="E332" s="201"/>
      <c r="F332" s="8" t="s">
        <v>32</v>
      </c>
      <c r="G332" s="8">
        <v>994.6</v>
      </c>
      <c r="H332" s="8">
        <v>994.6</v>
      </c>
      <c r="I332" s="8">
        <v>0</v>
      </c>
      <c r="J332" s="8"/>
    </row>
    <row r="333" spans="1:10" ht="14.25" customHeight="1">
      <c r="A333" s="189"/>
      <c r="B333" s="202"/>
      <c r="C333" s="203"/>
      <c r="D333" s="203"/>
      <c r="E333" s="204"/>
      <c r="F333" s="8" t="s">
        <v>31</v>
      </c>
      <c r="G333" s="8">
        <v>0</v>
      </c>
      <c r="H333" s="8"/>
      <c r="I333" s="8">
        <v>0</v>
      </c>
      <c r="J333" s="8"/>
    </row>
    <row r="334" spans="1:10" ht="14.25" customHeight="1" thickBot="1">
      <c r="A334" s="58"/>
      <c r="B334" s="59"/>
      <c r="C334" s="59"/>
      <c r="D334" s="59"/>
      <c r="E334" s="59"/>
      <c r="F334" s="47"/>
      <c r="G334" s="47"/>
      <c r="H334" s="47"/>
      <c r="I334" s="47"/>
      <c r="J334" s="47"/>
    </row>
    <row r="335" spans="1:12" ht="26.25" customHeight="1" thickBot="1">
      <c r="A335" s="178" t="s">
        <v>22</v>
      </c>
      <c r="B335" s="179"/>
      <c r="C335" s="179"/>
      <c r="D335" s="179"/>
      <c r="E335" s="180"/>
      <c r="F335" s="310" t="s">
        <v>127</v>
      </c>
      <c r="G335" s="311"/>
      <c r="H335" s="311"/>
      <c r="I335" s="311"/>
      <c r="J335" s="312"/>
      <c r="L335" s="79"/>
    </row>
    <row r="336" spans="1:12" ht="25.5" customHeight="1" thickBot="1">
      <c r="A336" s="115" t="s">
        <v>23</v>
      </c>
      <c r="B336" s="116"/>
      <c r="C336" s="116"/>
      <c r="D336" s="116"/>
      <c r="E336" s="117"/>
      <c r="F336" s="319" t="s">
        <v>177</v>
      </c>
      <c r="G336" s="320"/>
      <c r="H336" s="320"/>
      <c r="I336" s="320"/>
      <c r="J336" s="321"/>
      <c r="L336" s="79"/>
    </row>
    <row r="337" spans="1:12" ht="12.75" customHeight="1" thickBot="1">
      <c r="A337" s="115" t="s">
        <v>24</v>
      </c>
      <c r="B337" s="116"/>
      <c r="C337" s="116"/>
      <c r="D337" s="116"/>
      <c r="E337" s="117"/>
      <c r="F337" s="338" t="s">
        <v>18</v>
      </c>
      <c r="G337" s="339"/>
      <c r="H337" s="339"/>
      <c r="I337" s="339"/>
      <c r="J337" s="340"/>
      <c r="L337" s="79"/>
    </row>
    <row r="338" spans="1:12" ht="12.75" customHeight="1" thickBot="1">
      <c r="A338" s="115" t="s">
        <v>25</v>
      </c>
      <c r="B338" s="116"/>
      <c r="C338" s="116"/>
      <c r="D338" s="116"/>
      <c r="E338" s="117"/>
      <c r="F338" s="338" t="s">
        <v>94</v>
      </c>
      <c r="G338" s="339"/>
      <c r="H338" s="339"/>
      <c r="I338" s="339"/>
      <c r="J338" s="340"/>
      <c r="L338" s="79"/>
    </row>
    <row r="339" spans="1:12" ht="14.25" customHeight="1" thickBot="1">
      <c r="A339" s="115" t="s">
        <v>26</v>
      </c>
      <c r="B339" s="116"/>
      <c r="C339" s="116"/>
      <c r="D339" s="116"/>
      <c r="E339" s="117"/>
      <c r="F339" s="338" t="s">
        <v>167</v>
      </c>
      <c r="G339" s="339"/>
      <c r="H339" s="339"/>
      <c r="I339" s="339"/>
      <c r="J339" s="340"/>
      <c r="L339" s="79"/>
    </row>
    <row r="340" spans="1:12" ht="18" customHeight="1">
      <c r="A340" s="313" t="s">
        <v>128</v>
      </c>
      <c r="B340" s="271"/>
      <c r="C340" s="271"/>
      <c r="D340" s="271"/>
      <c r="E340" s="314"/>
      <c r="F340" s="60" t="s">
        <v>28</v>
      </c>
      <c r="G340" s="24">
        <f>G341+G342+G343+G344</f>
        <v>10405</v>
      </c>
      <c r="H340" s="24">
        <f>H341+H342+H343+H344</f>
        <v>10798.6</v>
      </c>
      <c r="I340" s="24">
        <f>I341+I342+I343+I344</f>
        <v>9844.2</v>
      </c>
      <c r="J340" s="24"/>
      <c r="K340" s="33"/>
      <c r="L340" s="79"/>
    </row>
    <row r="341" spans="1:12" ht="15" customHeight="1">
      <c r="A341" s="315"/>
      <c r="B341" s="274"/>
      <c r="C341" s="274"/>
      <c r="D341" s="274"/>
      <c r="E341" s="316"/>
      <c r="F341" s="22" t="s">
        <v>30</v>
      </c>
      <c r="G341" s="22">
        <f aca="true" t="shared" si="8" ref="G341:I344">G346</f>
        <v>0</v>
      </c>
      <c r="H341" s="22">
        <f t="shared" si="8"/>
        <v>10798.6</v>
      </c>
      <c r="I341" s="22">
        <f t="shared" si="8"/>
        <v>9352</v>
      </c>
      <c r="J341" s="22"/>
      <c r="K341" s="33"/>
      <c r="L341" s="79"/>
    </row>
    <row r="342" spans="1:12" ht="15.75" customHeight="1">
      <c r="A342" s="315"/>
      <c r="B342" s="274"/>
      <c r="C342" s="274"/>
      <c r="D342" s="274"/>
      <c r="E342" s="316"/>
      <c r="F342" s="22" t="s">
        <v>29</v>
      </c>
      <c r="G342" s="22">
        <f t="shared" si="8"/>
        <v>0</v>
      </c>
      <c r="H342" s="22">
        <f t="shared" si="8"/>
        <v>0</v>
      </c>
      <c r="I342" s="22">
        <f t="shared" si="8"/>
        <v>0</v>
      </c>
      <c r="J342" s="22"/>
      <c r="K342" s="33"/>
      <c r="L342" s="79"/>
    </row>
    <row r="343" spans="1:12" ht="15.75" customHeight="1">
      <c r="A343" s="315"/>
      <c r="B343" s="274"/>
      <c r="C343" s="274"/>
      <c r="D343" s="274"/>
      <c r="E343" s="316"/>
      <c r="F343" s="22" t="s">
        <v>32</v>
      </c>
      <c r="G343" s="22">
        <f t="shared" si="8"/>
        <v>10405</v>
      </c>
      <c r="H343" s="22">
        <f t="shared" si="8"/>
        <v>0</v>
      </c>
      <c r="I343" s="22">
        <f t="shared" si="8"/>
        <v>492.2</v>
      </c>
      <c r="J343" s="22"/>
      <c r="K343" s="33"/>
      <c r="L343" s="79"/>
    </row>
    <row r="344" spans="1:12" ht="16.5" customHeight="1">
      <c r="A344" s="317"/>
      <c r="B344" s="277"/>
      <c r="C344" s="277"/>
      <c r="D344" s="277"/>
      <c r="E344" s="318"/>
      <c r="F344" s="61" t="s">
        <v>31</v>
      </c>
      <c r="G344" s="22">
        <f t="shared" si="8"/>
        <v>0</v>
      </c>
      <c r="H344" s="22">
        <f t="shared" si="8"/>
        <v>0</v>
      </c>
      <c r="I344" s="22">
        <f t="shared" si="8"/>
        <v>0</v>
      </c>
      <c r="J344" s="22"/>
      <c r="K344" s="33"/>
      <c r="L344" s="79"/>
    </row>
    <row r="345" spans="1:12" ht="15.75" customHeight="1">
      <c r="A345" s="187">
        <v>1</v>
      </c>
      <c r="B345" s="341" t="s">
        <v>129</v>
      </c>
      <c r="C345" s="342"/>
      <c r="D345" s="342"/>
      <c r="E345" s="343"/>
      <c r="F345" s="5" t="s">
        <v>28</v>
      </c>
      <c r="G345" s="8">
        <f>G346+G347+G348+G349</f>
        <v>10405</v>
      </c>
      <c r="H345" s="8">
        <f>H346+H347+H348+H349</f>
        <v>10798.6</v>
      </c>
      <c r="I345" s="8">
        <f>I346+I347+I348+I349</f>
        <v>9844.2</v>
      </c>
      <c r="J345" s="8"/>
      <c r="K345" s="33"/>
      <c r="L345" s="79"/>
    </row>
    <row r="346" spans="1:12" ht="15" customHeight="1">
      <c r="A346" s="188"/>
      <c r="B346" s="344"/>
      <c r="C346" s="345"/>
      <c r="D346" s="345"/>
      <c r="E346" s="346"/>
      <c r="F346" s="8" t="s">
        <v>30</v>
      </c>
      <c r="G346" s="8">
        <v>0</v>
      </c>
      <c r="H346" s="8">
        <v>10798.6</v>
      </c>
      <c r="I346" s="8">
        <v>9352</v>
      </c>
      <c r="J346" s="8"/>
      <c r="K346" s="33"/>
      <c r="L346" s="79"/>
    </row>
    <row r="347" spans="1:12" ht="15.75" customHeight="1">
      <c r="A347" s="188"/>
      <c r="B347" s="344"/>
      <c r="C347" s="345"/>
      <c r="D347" s="345"/>
      <c r="E347" s="346"/>
      <c r="F347" s="8" t="s">
        <v>29</v>
      </c>
      <c r="G347" s="8">
        <v>0</v>
      </c>
      <c r="H347" s="8">
        <v>0</v>
      </c>
      <c r="I347" s="8">
        <v>0</v>
      </c>
      <c r="J347" s="8"/>
      <c r="K347" s="33"/>
      <c r="L347" s="79"/>
    </row>
    <row r="348" spans="1:12" ht="15.75" customHeight="1">
      <c r="A348" s="188"/>
      <c r="B348" s="344"/>
      <c r="C348" s="345"/>
      <c r="D348" s="345"/>
      <c r="E348" s="346"/>
      <c r="F348" s="8" t="s">
        <v>32</v>
      </c>
      <c r="G348" s="8">
        <v>10405</v>
      </c>
      <c r="H348" s="8">
        <v>0</v>
      </c>
      <c r="I348" s="8">
        <v>492.2</v>
      </c>
      <c r="J348" s="8"/>
      <c r="K348" s="33"/>
      <c r="L348" s="79"/>
    </row>
    <row r="349" spans="1:12" ht="15.75" customHeight="1" thickBot="1">
      <c r="A349" s="300"/>
      <c r="B349" s="347"/>
      <c r="C349" s="348"/>
      <c r="D349" s="348"/>
      <c r="E349" s="349"/>
      <c r="F349" s="8" t="s">
        <v>31</v>
      </c>
      <c r="G349" s="8">
        <v>0</v>
      </c>
      <c r="H349" s="8">
        <v>0</v>
      </c>
      <c r="I349" s="8">
        <v>0</v>
      </c>
      <c r="J349" s="8"/>
      <c r="K349" s="33"/>
      <c r="L349" s="79"/>
    </row>
    <row r="350" spans="1:12" ht="15.75" customHeight="1" thickBot="1">
      <c r="A350" s="84"/>
      <c r="B350" s="82"/>
      <c r="C350" s="82"/>
      <c r="D350" s="82"/>
      <c r="E350" s="82"/>
      <c r="F350" s="47"/>
      <c r="G350" s="47"/>
      <c r="H350" s="47"/>
      <c r="I350" s="47"/>
      <c r="J350" s="47"/>
      <c r="L350" s="79"/>
    </row>
    <row r="351" spans="1:12" ht="26.25" customHeight="1" thickBot="1">
      <c r="A351" s="178" t="s">
        <v>22</v>
      </c>
      <c r="B351" s="179"/>
      <c r="C351" s="179"/>
      <c r="D351" s="179"/>
      <c r="E351" s="180"/>
      <c r="F351" s="310" t="s">
        <v>152</v>
      </c>
      <c r="G351" s="311"/>
      <c r="H351" s="311"/>
      <c r="I351" s="311"/>
      <c r="J351" s="312"/>
      <c r="L351" s="79"/>
    </row>
    <row r="352" spans="1:12" ht="25.5" customHeight="1" thickBot="1">
      <c r="A352" s="115" t="s">
        <v>23</v>
      </c>
      <c r="B352" s="116"/>
      <c r="C352" s="116"/>
      <c r="D352" s="116"/>
      <c r="E352" s="117"/>
      <c r="F352" s="319" t="s">
        <v>107</v>
      </c>
      <c r="G352" s="320"/>
      <c r="H352" s="320"/>
      <c r="I352" s="320"/>
      <c r="J352" s="321"/>
      <c r="L352" s="78"/>
    </row>
    <row r="353" spans="1:12" ht="26.25" customHeight="1" thickBot="1">
      <c r="A353" s="115" t="s">
        <v>24</v>
      </c>
      <c r="B353" s="116"/>
      <c r="C353" s="116"/>
      <c r="D353" s="116"/>
      <c r="E353" s="117"/>
      <c r="F353" s="319" t="s">
        <v>102</v>
      </c>
      <c r="G353" s="320"/>
      <c r="H353" s="320"/>
      <c r="I353" s="320"/>
      <c r="J353" s="321"/>
      <c r="L353" s="78"/>
    </row>
    <row r="354" spans="1:12" ht="17.25" customHeight="1" thickBot="1">
      <c r="A354" s="115" t="s">
        <v>25</v>
      </c>
      <c r="B354" s="116"/>
      <c r="C354" s="116"/>
      <c r="D354" s="116"/>
      <c r="E354" s="117"/>
      <c r="F354" s="338" t="s">
        <v>156</v>
      </c>
      <c r="G354" s="339"/>
      <c r="H354" s="339"/>
      <c r="I354" s="339"/>
      <c r="J354" s="340"/>
      <c r="L354" s="78"/>
    </row>
    <row r="355" spans="1:10" ht="18" customHeight="1" thickBot="1">
      <c r="A355" s="115" t="s">
        <v>26</v>
      </c>
      <c r="B355" s="116"/>
      <c r="C355" s="116"/>
      <c r="D355" s="116"/>
      <c r="E355" s="117"/>
      <c r="F355" s="338" t="s">
        <v>167</v>
      </c>
      <c r="G355" s="339"/>
      <c r="H355" s="339"/>
      <c r="I355" s="339"/>
      <c r="J355" s="340"/>
    </row>
    <row r="356" spans="1:11" ht="18.75" customHeight="1">
      <c r="A356" s="270" t="s">
        <v>79</v>
      </c>
      <c r="B356" s="271"/>
      <c r="C356" s="271"/>
      <c r="D356" s="271"/>
      <c r="E356" s="272"/>
      <c r="F356" s="65" t="s">
        <v>28</v>
      </c>
      <c r="G356" s="24">
        <f>G357+G358+G359+G360</f>
        <v>3143.4</v>
      </c>
      <c r="H356" s="24">
        <f>H357+H358+H359+H360</f>
        <v>3183.2</v>
      </c>
      <c r="I356" s="24">
        <f>I357+I358+I359+I360</f>
        <v>2830.1</v>
      </c>
      <c r="J356" s="24"/>
      <c r="K356" s="33"/>
    </row>
    <row r="357" spans="1:11" ht="16.5" customHeight="1">
      <c r="A357" s="273"/>
      <c r="B357" s="274"/>
      <c r="C357" s="274"/>
      <c r="D357" s="274"/>
      <c r="E357" s="275"/>
      <c r="F357" s="66" t="s">
        <v>30</v>
      </c>
      <c r="G357" s="22">
        <f>G362+G367</f>
        <v>2397.4</v>
      </c>
      <c r="H357" s="22">
        <f>H362+H367</f>
        <v>2435.2</v>
      </c>
      <c r="I357" s="22">
        <f>I362+I367</f>
        <v>2397.5</v>
      </c>
      <c r="J357" s="22"/>
      <c r="K357" s="33"/>
    </row>
    <row r="358" spans="1:11" ht="17.25" customHeight="1">
      <c r="A358" s="273"/>
      <c r="B358" s="274"/>
      <c r="C358" s="274"/>
      <c r="D358" s="274"/>
      <c r="E358" s="275"/>
      <c r="F358" s="66" t="s">
        <v>29</v>
      </c>
      <c r="G358" s="22">
        <f aca="true" t="shared" si="9" ref="G358:H360">G363+G368</f>
        <v>306.4</v>
      </c>
      <c r="H358" s="22">
        <f t="shared" si="9"/>
        <v>306.4</v>
      </c>
      <c r="I358" s="22">
        <f>I368+I363</f>
        <v>306.4</v>
      </c>
      <c r="J358" s="22"/>
      <c r="K358" s="33"/>
    </row>
    <row r="359" spans="1:11" ht="18" customHeight="1">
      <c r="A359" s="273"/>
      <c r="B359" s="274"/>
      <c r="C359" s="274"/>
      <c r="D359" s="274"/>
      <c r="E359" s="275"/>
      <c r="F359" s="66" t="s">
        <v>32</v>
      </c>
      <c r="G359" s="22">
        <f t="shared" si="9"/>
        <v>439.6</v>
      </c>
      <c r="H359" s="22">
        <f t="shared" si="9"/>
        <v>441.6</v>
      </c>
      <c r="I359" s="22">
        <f>I369+I364</f>
        <v>126.2</v>
      </c>
      <c r="J359" s="22"/>
      <c r="K359" s="33"/>
    </row>
    <row r="360" spans="1:11" ht="18" customHeight="1">
      <c r="A360" s="276"/>
      <c r="B360" s="277"/>
      <c r="C360" s="277"/>
      <c r="D360" s="277"/>
      <c r="E360" s="278"/>
      <c r="F360" s="67" t="s">
        <v>31</v>
      </c>
      <c r="G360" s="22">
        <f t="shared" si="9"/>
        <v>0</v>
      </c>
      <c r="H360" s="22">
        <f t="shared" si="9"/>
        <v>0</v>
      </c>
      <c r="I360" s="22">
        <f>I370+I365</f>
        <v>0</v>
      </c>
      <c r="J360" s="22"/>
      <c r="K360" s="33"/>
    </row>
    <row r="361" spans="1:11" ht="18.75" customHeight="1">
      <c r="A361" s="279" t="s">
        <v>54</v>
      </c>
      <c r="B361" s="279" t="s">
        <v>84</v>
      </c>
      <c r="C361" s="187" t="s">
        <v>42</v>
      </c>
      <c r="D361" s="187" t="s">
        <v>136</v>
      </c>
      <c r="E361" s="187" t="s">
        <v>82</v>
      </c>
      <c r="F361" s="5" t="s">
        <v>28</v>
      </c>
      <c r="G361" s="9">
        <f>G362+G363+G364+G365</f>
        <v>3143.4</v>
      </c>
      <c r="H361" s="9">
        <f>H362+H363+H364+H365</f>
        <v>3183.2</v>
      </c>
      <c r="I361" s="9">
        <f>I362+I363+I364+I365</f>
        <v>2830.1</v>
      </c>
      <c r="J361" s="9"/>
      <c r="K361" s="33"/>
    </row>
    <row r="362" spans="1:11" ht="15.75" customHeight="1">
      <c r="A362" s="280"/>
      <c r="B362" s="280"/>
      <c r="C362" s="188"/>
      <c r="D362" s="188"/>
      <c r="E362" s="188"/>
      <c r="F362" s="8" t="s">
        <v>30</v>
      </c>
      <c r="G362" s="9">
        <v>2397.4</v>
      </c>
      <c r="H362" s="9">
        <v>2435.2</v>
      </c>
      <c r="I362" s="9">
        <v>2397.5</v>
      </c>
      <c r="J362" s="9"/>
      <c r="K362" s="33"/>
    </row>
    <row r="363" spans="1:11" ht="15" customHeight="1">
      <c r="A363" s="280"/>
      <c r="B363" s="280"/>
      <c r="C363" s="188"/>
      <c r="D363" s="188"/>
      <c r="E363" s="188"/>
      <c r="F363" s="8" t="s">
        <v>29</v>
      </c>
      <c r="G363" s="9">
        <v>306.4</v>
      </c>
      <c r="H363" s="9">
        <v>306.4</v>
      </c>
      <c r="I363" s="9">
        <v>306.4</v>
      </c>
      <c r="J363" s="9"/>
      <c r="K363" s="33"/>
    </row>
    <row r="364" spans="1:11" ht="16.5" customHeight="1">
      <c r="A364" s="280"/>
      <c r="B364" s="280"/>
      <c r="C364" s="188"/>
      <c r="D364" s="188"/>
      <c r="E364" s="188"/>
      <c r="F364" s="8" t="s">
        <v>32</v>
      </c>
      <c r="G364" s="9">
        <v>439.6</v>
      </c>
      <c r="H364" s="9">
        <v>441.6</v>
      </c>
      <c r="I364" s="9">
        <v>126.2</v>
      </c>
      <c r="J364" s="9"/>
      <c r="K364" s="33"/>
    </row>
    <row r="365" spans="1:11" ht="14.25" customHeight="1">
      <c r="A365" s="281"/>
      <c r="B365" s="281"/>
      <c r="C365" s="189"/>
      <c r="D365" s="189"/>
      <c r="E365" s="189"/>
      <c r="F365" s="8" t="s">
        <v>31</v>
      </c>
      <c r="G365" s="9">
        <v>0</v>
      </c>
      <c r="H365" s="9">
        <v>0</v>
      </c>
      <c r="I365" s="9">
        <v>0</v>
      </c>
      <c r="J365" s="9"/>
      <c r="K365" s="33"/>
    </row>
    <row r="366" spans="1:15" ht="15" customHeight="1">
      <c r="A366" s="279" t="s">
        <v>80</v>
      </c>
      <c r="B366" s="279" t="s">
        <v>81</v>
      </c>
      <c r="C366" s="187"/>
      <c r="D366" s="187" t="s">
        <v>136</v>
      </c>
      <c r="E366" s="187" t="s">
        <v>83</v>
      </c>
      <c r="F366" s="5" t="s">
        <v>28</v>
      </c>
      <c r="G366" s="9">
        <f>G367+G368+G369+G370</f>
        <v>0</v>
      </c>
      <c r="H366" s="9">
        <f>H367+H368+H369+H370</f>
        <v>0</v>
      </c>
      <c r="I366" s="9">
        <f>I367+I368+I369+I370</f>
        <v>0</v>
      </c>
      <c r="J366" s="9"/>
      <c r="K366" s="33"/>
      <c r="L366" s="68"/>
      <c r="M366" s="68"/>
      <c r="N366" s="68"/>
      <c r="O366" s="68"/>
    </row>
    <row r="367" spans="1:11" ht="15.75" customHeight="1">
      <c r="A367" s="280"/>
      <c r="B367" s="280"/>
      <c r="C367" s="188"/>
      <c r="D367" s="188"/>
      <c r="E367" s="188"/>
      <c r="F367" s="8" t="s">
        <v>30</v>
      </c>
      <c r="G367" s="9">
        <v>0</v>
      </c>
      <c r="H367" s="9">
        <v>0</v>
      </c>
      <c r="I367" s="9">
        <v>0</v>
      </c>
      <c r="J367" s="9"/>
      <c r="K367" s="33"/>
    </row>
    <row r="368" spans="1:11" ht="17.25" customHeight="1">
      <c r="A368" s="280"/>
      <c r="B368" s="280"/>
      <c r="C368" s="188"/>
      <c r="D368" s="188"/>
      <c r="E368" s="188"/>
      <c r="F368" s="8" t="s">
        <v>29</v>
      </c>
      <c r="G368" s="9">
        <v>0</v>
      </c>
      <c r="H368" s="9">
        <v>0</v>
      </c>
      <c r="I368" s="9">
        <v>0</v>
      </c>
      <c r="J368" s="9"/>
      <c r="K368" s="33"/>
    </row>
    <row r="369" spans="1:11" ht="16.5" customHeight="1">
      <c r="A369" s="280"/>
      <c r="B369" s="280"/>
      <c r="C369" s="188"/>
      <c r="D369" s="188"/>
      <c r="E369" s="188"/>
      <c r="F369" s="8" t="s">
        <v>32</v>
      </c>
      <c r="G369" s="9">
        <v>0</v>
      </c>
      <c r="H369" s="9">
        <v>0</v>
      </c>
      <c r="I369" s="9">
        <v>0</v>
      </c>
      <c r="J369" s="9"/>
      <c r="K369" s="33"/>
    </row>
    <row r="370" spans="1:11" ht="29.25" customHeight="1">
      <c r="A370" s="281"/>
      <c r="B370" s="281"/>
      <c r="C370" s="189"/>
      <c r="D370" s="189"/>
      <c r="E370" s="189"/>
      <c r="F370" s="8" t="s">
        <v>31</v>
      </c>
      <c r="G370" s="9">
        <v>0</v>
      </c>
      <c r="H370" s="9">
        <v>0</v>
      </c>
      <c r="I370" s="9">
        <v>0</v>
      </c>
      <c r="J370" s="9"/>
      <c r="K370" s="33"/>
    </row>
    <row r="371" spans="1:11" ht="17.25" customHeight="1" thickBot="1">
      <c r="A371" s="86"/>
      <c r="B371" s="86"/>
      <c r="C371" s="87"/>
      <c r="D371" s="87"/>
      <c r="E371" s="87"/>
      <c r="F371" s="8"/>
      <c r="G371" s="8"/>
      <c r="H371" s="8"/>
      <c r="I371" s="8"/>
      <c r="J371" s="8"/>
      <c r="K371" s="33"/>
    </row>
    <row r="372" spans="1:10" ht="51.75" customHeight="1" thickBot="1">
      <c r="A372" s="178" t="s">
        <v>22</v>
      </c>
      <c r="B372" s="179"/>
      <c r="C372" s="179"/>
      <c r="D372" s="179"/>
      <c r="E372" s="180"/>
      <c r="F372" s="310" t="s">
        <v>179</v>
      </c>
      <c r="G372" s="311"/>
      <c r="H372" s="311"/>
      <c r="I372" s="311"/>
      <c r="J372" s="312"/>
    </row>
    <row r="373" spans="1:10" ht="26.25" customHeight="1" thickBot="1">
      <c r="A373" s="115" t="s">
        <v>23</v>
      </c>
      <c r="B373" s="116"/>
      <c r="C373" s="116"/>
      <c r="D373" s="116"/>
      <c r="E373" s="117"/>
      <c r="F373" s="319" t="s">
        <v>154</v>
      </c>
      <c r="G373" s="320"/>
      <c r="H373" s="320"/>
      <c r="I373" s="320"/>
      <c r="J373" s="321"/>
    </row>
    <row r="374" spans="1:10" ht="17.25" customHeight="1" thickBot="1">
      <c r="A374" s="115" t="s">
        <v>24</v>
      </c>
      <c r="B374" s="116"/>
      <c r="C374" s="116"/>
      <c r="D374" s="116"/>
      <c r="E374" s="117"/>
      <c r="F374" s="319" t="s">
        <v>155</v>
      </c>
      <c r="G374" s="320"/>
      <c r="H374" s="320"/>
      <c r="I374" s="320"/>
      <c r="J374" s="321"/>
    </row>
    <row r="375" spans="1:10" ht="15" customHeight="1" thickBot="1">
      <c r="A375" s="115" t="s">
        <v>25</v>
      </c>
      <c r="B375" s="116"/>
      <c r="C375" s="116"/>
      <c r="D375" s="116"/>
      <c r="E375" s="117"/>
      <c r="F375" s="338" t="s">
        <v>178</v>
      </c>
      <c r="G375" s="339"/>
      <c r="H375" s="339"/>
      <c r="I375" s="339"/>
      <c r="J375" s="340"/>
    </row>
    <row r="376" spans="1:10" ht="15.75" customHeight="1" thickBot="1">
      <c r="A376" s="115" t="s">
        <v>26</v>
      </c>
      <c r="B376" s="116"/>
      <c r="C376" s="116"/>
      <c r="D376" s="116"/>
      <c r="E376" s="117"/>
      <c r="F376" s="338" t="s">
        <v>167</v>
      </c>
      <c r="G376" s="339"/>
      <c r="H376" s="339"/>
      <c r="I376" s="339"/>
      <c r="J376" s="340"/>
    </row>
    <row r="377" spans="1:10" ht="15" customHeight="1">
      <c r="A377" s="270" t="s">
        <v>157</v>
      </c>
      <c r="B377" s="271"/>
      <c r="C377" s="271"/>
      <c r="D377" s="271"/>
      <c r="E377" s="272"/>
      <c r="F377" s="65" t="s">
        <v>28</v>
      </c>
      <c r="G377" s="24">
        <f>G378+G379+G380+G381</f>
        <v>2697.2</v>
      </c>
      <c r="H377" s="24">
        <f>H378+H379+H380+H381</f>
        <v>2697.2</v>
      </c>
      <c r="I377" s="24">
        <f>I378+I379+I380+I381</f>
        <v>2697.2</v>
      </c>
      <c r="J377" s="24"/>
    </row>
    <row r="378" spans="1:10" ht="15" customHeight="1">
      <c r="A378" s="273"/>
      <c r="B378" s="274"/>
      <c r="C378" s="274"/>
      <c r="D378" s="274"/>
      <c r="E378" s="275"/>
      <c r="F378" s="66" t="s">
        <v>30</v>
      </c>
      <c r="G378" s="22">
        <v>1917.8</v>
      </c>
      <c r="H378" s="22">
        <v>1917.8</v>
      </c>
      <c r="I378" s="22">
        <v>1917.8</v>
      </c>
      <c r="J378" s="22"/>
    </row>
    <row r="379" spans="1:10" ht="15" customHeight="1">
      <c r="A379" s="273"/>
      <c r="B379" s="274"/>
      <c r="C379" s="274"/>
      <c r="D379" s="274"/>
      <c r="E379" s="275"/>
      <c r="F379" s="66" t="s">
        <v>29</v>
      </c>
      <c r="G379" s="22">
        <v>0</v>
      </c>
      <c r="H379" s="22">
        <v>0</v>
      </c>
      <c r="I379" s="22">
        <v>0</v>
      </c>
      <c r="J379" s="22"/>
    </row>
    <row r="380" spans="1:10" ht="16.5" customHeight="1">
      <c r="A380" s="273"/>
      <c r="B380" s="274"/>
      <c r="C380" s="274"/>
      <c r="D380" s="274"/>
      <c r="E380" s="275"/>
      <c r="F380" s="66" t="s">
        <v>32</v>
      </c>
      <c r="G380" s="22">
        <v>779.4</v>
      </c>
      <c r="H380" s="22">
        <v>779.4</v>
      </c>
      <c r="I380" s="22">
        <v>779.4</v>
      </c>
      <c r="J380" s="22"/>
    </row>
    <row r="381" spans="1:10" ht="19.5" customHeight="1">
      <c r="A381" s="276"/>
      <c r="B381" s="277"/>
      <c r="C381" s="277"/>
      <c r="D381" s="277"/>
      <c r="E381" s="278"/>
      <c r="F381" s="67" t="s">
        <v>31</v>
      </c>
      <c r="G381" s="22">
        <v>0</v>
      </c>
      <c r="H381" s="22">
        <v>0</v>
      </c>
      <c r="I381" s="22">
        <v>0</v>
      </c>
      <c r="J381" s="22"/>
    </row>
    <row r="382" spans="1:10" ht="16.5" customHeight="1">
      <c r="A382" s="63"/>
      <c r="B382" s="58"/>
      <c r="C382" s="59"/>
      <c r="D382" s="59"/>
      <c r="E382" s="64"/>
      <c r="F382" s="31"/>
      <c r="G382" s="9"/>
      <c r="H382" s="9"/>
      <c r="I382" s="9"/>
      <c r="J382" s="9"/>
    </row>
    <row r="383" spans="1:10" ht="13.5" customHeight="1" thickBot="1">
      <c r="A383" s="282" t="s">
        <v>61</v>
      </c>
      <c r="B383" s="283"/>
      <c r="C383" s="283"/>
      <c r="D383" s="283"/>
      <c r="E383" s="284"/>
      <c r="F383" s="34" t="s">
        <v>28</v>
      </c>
      <c r="G383" s="81">
        <f>G384+G385+G386+G387</f>
        <v>944027.5000000001</v>
      </c>
      <c r="H383" s="38">
        <f>H384+H385+H386+H387</f>
        <v>946008.0000000001</v>
      </c>
      <c r="I383" s="38">
        <f>I384+I385+I386+I387</f>
        <v>1069593.3</v>
      </c>
      <c r="J383" s="38"/>
    </row>
    <row r="384" spans="1:10" ht="13.5" customHeight="1" thickBot="1">
      <c r="A384" s="285"/>
      <c r="B384" s="286"/>
      <c r="C384" s="286"/>
      <c r="D384" s="286"/>
      <c r="E384" s="287"/>
      <c r="F384" s="35" t="s">
        <v>30</v>
      </c>
      <c r="G384" s="36">
        <f>G11+G64+G90+G111+G142+G162+G182+G197+G207+G232+G253+G263+G295+G310+G341+G357+G378</f>
        <v>445899.5000000001</v>
      </c>
      <c r="H384" s="36">
        <f>H11+H64+H90+H111+H142+H162+H182+H197+H207+H232+H253+H263+H295+H310+H341+H357+H378</f>
        <v>478201</v>
      </c>
      <c r="I384" s="37">
        <f>I11+I64+I90+I111+I142+I162+I182+I197+I207+I232+I253+I263+I295+I310+I341+I357+I378</f>
        <v>482002.6</v>
      </c>
      <c r="J384" s="36"/>
    </row>
    <row r="385" spans="1:11" ht="13.5" customHeight="1" thickBot="1">
      <c r="A385" s="285"/>
      <c r="B385" s="286"/>
      <c r="C385" s="286"/>
      <c r="D385" s="286"/>
      <c r="E385" s="287"/>
      <c r="F385" s="35" t="s">
        <v>29</v>
      </c>
      <c r="G385" s="36">
        <f>G12+G65+G91+G112+G143+G163+G183+G198+G208+G233+G264+G296+G311+G342+G358+G379</f>
        <v>63811.8</v>
      </c>
      <c r="H385" s="36">
        <f>H12+H65+H91+H112+H143+H163+H183+H198+H208+H233+H264+H296+H311+H342+H358+H379</f>
        <v>86821.29999999999</v>
      </c>
      <c r="I385" s="36">
        <f>I12+I65+I91+I112+I143+I163+I183+I198+I208+I233+I254+I264+I296+I311+I342+I358+I379</f>
        <v>202235.39999999997</v>
      </c>
      <c r="J385" s="36"/>
      <c r="K385" s="27"/>
    </row>
    <row r="386" spans="1:10" ht="13.5" customHeight="1" thickBot="1">
      <c r="A386" s="285"/>
      <c r="B386" s="286"/>
      <c r="C386" s="286"/>
      <c r="D386" s="286"/>
      <c r="E386" s="287"/>
      <c r="F386" s="35" t="s">
        <v>32</v>
      </c>
      <c r="G386" s="80">
        <f>G13+G66+G92+G113+G144+G164+G184+G199+G209+G234+G255+G265+G297+G312+G343+G359+G380</f>
        <v>413272.50000000006</v>
      </c>
      <c r="H386" s="36">
        <f>H13+H66+H92+H113+H144+H164+H184+H199+H209+H234+H255+H265+H297+H312+H343+H359+H380</f>
        <v>378695.4</v>
      </c>
      <c r="I386" s="36">
        <f>I13+I66+I92+I113+I144+I164+I184+I199+I209+I234+I255+I265+I297+I312+I343+I359+I380</f>
        <v>368156.8000000001</v>
      </c>
      <c r="J386" s="36"/>
    </row>
    <row r="387" spans="1:12" ht="13.5" customHeight="1" thickBot="1">
      <c r="A387" s="288"/>
      <c r="B387" s="289"/>
      <c r="C387" s="289"/>
      <c r="D387" s="289"/>
      <c r="E387" s="290"/>
      <c r="F387" s="35" t="s">
        <v>31</v>
      </c>
      <c r="G387" s="48">
        <f>G14+G67+G93+G114+G145+G165+G185+G200+G210+G235+G256+G266+G298+G313+G344+G360+G381</f>
        <v>21043.7</v>
      </c>
      <c r="H387" s="36">
        <f>H14+H67+H93+H114+H145+H165+H185+H200+H210+H235+H256+H266+H298+H313+H344+H360+H381</f>
        <v>2290.3</v>
      </c>
      <c r="I387" s="36">
        <f>I14+I67+I93+I114+I145+I165+I185+I200+I210+I235+I256+I266+I298+I313+I344+I360+I381</f>
        <v>17198.5</v>
      </c>
      <c r="J387" s="36"/>
      <c r="L387" s="33"/>
    </row>
    <row r="388" spans="1:12" ht="13.5" thickBot="1">
      <c r="A388" s="18"/>
      <c r="B388" s="19"/>
      <c r="C388" s="19"/>
      <c r="D388" s="19"/>
      <c r="E388" s="19"/>
      <c r="F388" s="25"/>
      <c r="G388" s="28"/>
      <c r="H388" s="28"/>
      <c r="I388" s="28"/>
      <c r="J388" s="26"/>
      <c r="L388" s="33"/>
    </row>
    <row r="389" spans="1:10" ht="34.5" customHeight="1" thickBot="1">
      <c r="A389" s="266" t="s">
        <v>180</v>
      </c>
      <c r="B389" s="267"/>
      <c r="C389" s="267"/>
      <c r="D389" s="267"/>
      <c r="E389" s="267"/>
      <c r="F389" s="268"/>
      <c r="G389" s="268"/>
      <c r="H389" s="268"/>
      <c r="I389" s="268"/>
      <c r="J389" s="269"/>
    </row>
    <row r="390" spans="1:10" ht="36.75" customHeight="1" thickBot="1">
      <c r="A390" s="178" t="s">
        <v>22</v>
      </c>
      <c r="B390" s="179"/>
      <c r="C390" s="179"/>
      <c r="D390" s="179"/>
      <c r="E390" s="180"/>
      <c r="F390" s="310" t="s">
        <v>108</v>
      </c>
      <c r="G390" s="311"/>
      <c r="H390" s="311"/>
      <c r="I390" s="311"/>
      <c r="J390" s="312"/>
    </row>
    <row r="391" spans="1:10" ht="25.5" customHeight="1" thickBot="1">
      <c r="A391" s="115" t="s">
        <v>23</v>
      </c>
      <c r="B391" s="116"/>
      <c r="C391" s="116"/>
      <c r="D391" s="116"/>
      <c r="E391" s="117"/>
      <c r="F391" s="319" t="s">
        <v>109</v>
      </c>
      <c r="G391" s="320"/>
      <c r="H391" s="320"/>
      <c r="I391" s="320"/>
      <c r="J391" s="321"/>
    </row>
    <row r="392" spans="1:10" ht="12" customHeight="1" thickBot="1">
      <c r="A392" s="115" t="s">
        <v>24</v>
      </c>
      <c r="B392" s="116"/>
      <c r="C392" s="116"/>
      <c r="D392" s="116"/>
      <c r="E392" s="117"/>
      <c r="F392" s="338" t="s">
        <v>18</v>
      </c>
      <c r="G392" s="339"/>
      <c r="H392" s="339"/>
      <c r="I392" s="339"/>
      <c r="J392" s="340"/>
    </row>
    <row r="393" spans="1:10" ht="12.75" customHeight="1" thickBot="1">
      <c r="A393" s="115" t="s">
        <v>25</v>
      </c>
      <c r="B393" s="116"/>
      <c r="C393" s="116"/>
      <c r="D393" s="116"/>
      <c r="E393" s="117"/>
      <c r="F393" s="338" t="s">
        <v>88</v>
      </c>
      <c r="G393" s="339"/>
      <c r="H393" s="339"/>
      <c r="I393" s="339"/>
      <c r="J393" s="340"/>
    </row>
    <row r="394" spans="1:10" ht="13.5" customHeight="1" thickBot="1">
      <c r="A394" s="115" t="s">
        <v>26</v>
      </c>
      <c r="B394" s="116"/>
      <c r="C394" s="116"/>
      <c r="D394" s="116"/>
      <c r="E394" s="117"/>
      <c r="F394" s="338" t="s">
        <v>167</v>
      </c>
      <c r="G394" s="339"/>
      <c r="H394" s="339"/>
      <c r="I394" s="339"/>
      <c r="J394" s="340"/>
    </row>
    <row r="395" spans="1:10" ht="14.25" customHeight="1">
      <c r="A395" s="352" t="s">
        <v>110</v>
      </c>
      <c r="B395" s="353"/>
      <c r="C395" s="353"/>
      <c r="D395" s="353"/>
      <c r="E395" s="354"/>
      <c r="F395" s="83" t="s">
        <v>28</v>
      </c>
      <c r="G395" s="7">
        <f>G396+G397+G398+G399</f>
        <v>0</v>
      </c>
      <c r="H395" s="7">
        <f>H396+H397+H398+H399</f>
        <v>0</v>
      </c>
      <c r="I395" s="7">
        <f>I396+I397+I398+I399</f>
        <v>0</v>
      </c>
      <c r="J395" s="7"/>
    </row>
    <row r="396" spans="1:10" ht="12.75" customHeight="1">
      <c r="A396" s="121"/>
      <c r="B396" s="122"/>
      <c r="C396" s="122"/>
      <c r="D396" s="122"/>
      <c r="E396" s="123"/>
      <c r="F396" s="8" t="s">
        <v>30</v>
      </c>
      <c r="G396" s="8">
        <f aca="true" t="shared" si="10" ref="G396:I399">G401</f>
        <v>0</v>
      </c>
      <c r="H396" s="8">
        <f t="shared" si="10"/>
        <v>0</v>
      </c>
      <c r="I396" s="8">
        <f t="shared" si="10"/>
        <v>0</v>
      </c>
      <c r="J396" s="8"/>
    </row>
    <row r="397" spans="1:10" ht="13.5" customHeight="1">
      <c r="A397" s="121"/>
      <c r="B397" s="122"/>
      <c r="C397" s="122"/>
      <c r="D397" s="122"/>
      <c r="E397" s="123"/>
      <c r="F397" s="8" t="s">
        <v>29</v>
      </c>
      <c r="G397" s="8">
        <f t="shared" si="10"/>
        <v>0</v>
      </c>
      <c r="H397" s="8">
        <f t="shared" si="10"/>
        <v>0</v>
      </c>
      <c r="I397" s="8">
        <f t="shared" si="10"/>
        <v>0</v>
      </c>
      <c r="J397" s="8"/>
    </row>
    <row r="398" spans="1:10" ht="13.5" customHeight="1">
      <c r="A398" s="121"/>
      <c r="B398" s="122"/>
      <c r="C398" s="122"/>
      <c r="D398" s="122"/>
      <c r="E398" s="123"/>
      <c r="F398" s="8" t="s">
        <v>32</v>
      </c>
      <c r="G398" s="8">
        <f t="shared" si="10"/>
        <v>0</v>
      </c>
      <c r="H398" s="8">
        <f t="shared" si="10"/>
        <v>0</v>
      </c>
      <c r="I398" s="8">
        <f t="shared" si="10"/>
        <v>0</v>
      </c>
      <c r="J398" s="8"/>
    </row>
    <row r="399" spans="1:10" ht="12.75" customHeight="1" thickBot="1">
      <c r="A399" s="124"/>
      <c r="B399" s="125"/>
      <c r="C399" s="125"/>
      <c r="D399" s="125"/>
      <c r="E399" s="126"/>
      <c r="F399" s="42" t="s">
        <v>31</v>
      </c>
      <c r="G399" s="8">
        <f t="shared" si="10"/>
        <v>0</v>
      </c>
      <c r="H399" s="8">
        <f t="shared" si="10"/>
        <v>0</v>
      </c>
      <c r="I399" s="8">
        <f t="shared" si="10"/>
        <v>0</v>
      </c>
      <c r="J399" s="8"/>
    </row>
    <row r="400" spans="1:12" ht="40.5" customHeight="1" thickBot="1">
      <c r="A400" s="178" t="s">
        <v>22</v>
      </c>
      <c r="B400" s="179"/>
      <c r="C400" s="179"/>
      <c r="D400" s="179"/>
      <c r="E400" s="180"/>
      <c r="F400" s="335" t="s">
        <v>58</v>
      </c>
      <c r="G400" s="336"/>
      <c r="H400" s="336"/>
      <c r="I400" s="336"/>
      <c r="J400" s="337"/>
      <c r="L400" t="s">
        <v>78</v>
      </c>
    </row>
    <row r="401" spans="1:10" ht="27" customHeight="1" thickBot="1">
      <c r="A401" s="115" t="s">
        <v>23</v>
      </c>
      <c r="B401" s="116"/>
      <c r="C401" s="116"/>
      <c r="D401" s="116"/>
      <c r="E401" s="117"/>
      <c r="F401" s="181" t="s">
        <v>59</v>
      </c>
      <c r="G401" s="182"/>
      <c r="H401" s="182"/>
      <c r="I401" s="182"/>
      <c r="J401" s="183"/>
    </row>
    <row r="402" spans="1:10" ht="13.5" customHeight="1" thickBot="1">
      <c r="A402" s="115" t="s">
        <v>24</v>
      </c>
      <c r="B402" s="116"/>
      <c r="C402" s="116"/>
      <c r="D402" s="116"/>
      <c r="E402" s="117"/>
      <c r="F402" s="181" t="s">
        <v>111</v>
      </c>
      <c r="G402" s="182"/>
      <c r="H402" s="182"/>
      <c r="I402" s="182"/>
      <c r="J402" s="183"/>
    </row>
    <row r="403" spans="1:10" ht="13.5" customHeight="1" thickBot="1">
      <c r="A403" s="115" t="s">
        <v>25</v>
      </c>
      <c r="B403" s="116"/>
      <c r="C403" s="116"/>
      <c r="D403" s="116"/>
      <c r="E403" s="117"/>
      <c r="F403" s="181" t="s">
        <v>60</v>
      </c>
      <c r="G403" s="182"/>
      <c r="H403" s="182"/>
      <c r="I403" s="182"/>
      <c r="J403" s="183"/>
    </row>
    <row r="404" spans="1:10" ht="13.5" thickBot="1">
      <c r="A404" s="115" t="s">
        <v>26</v>
      </c>
      <c r="B404" s="116"/>
      <c r="C404" s="116"/>
      <c r="D404" s="116"/>
      <c r="E404" s="117"/>
      <c r="F404" s="115" t="s">
        <v>171</v>
      </c>
      <c r="G404" s="116"/>
      <c r="H404" s="116"/>
      <c r="I404" s="116"/>
      <c r="J404" s="117"/>
    </row>
    <row r="405" spans="1:11" ht="12.75" customHeight="1">
      <c r="A405" s="301" t="s">
        <v>57</v>
      </c>
      <c r="B405" s="302"/>
      <c r="C405" s="302"/>
      <c r="D405" s="302"/>
      <c r="E405" s="303"/>
      <c r="F405" s="5" t="s">
        <v>28</v>
      </c>
      <c r="G405" s="8">
        <f>G406+G407+G408+G409</f>
        <v>0</v>
      </c>
      <c r="H405" s="8">
        <f>H406+H407+H408+H409</f>
        <v>0</v>
      </c>
      <c r="I405" s="8">
        <f>I406+I407+I408+I409</f>
        <v>0</v>
      </c>
      <c r="J405" s="74"/>
      <c r="K405" s="75"/>
    </row>
    <row r="406" spans="1:10" ht="12.75">
      <c r="A406" s="304"/>
      <c r="B406" s="305"/>
      <c r="C406" s="305"/>
      <c r="D406" s="305"/>
      <c r="E406" s="306"/>
      <c r="F406" s="8" t="s">
        <v>30</v>
      </c>
      <c r="G406" s="8">
        <v>0</v>
      </c>
      <c r="H406" s="8">
        <v>0</v>
      </c>
      <c r="I406" s="8">
        <v>0</v>
      </c>
      <c r="J406" s="8"/>
    </row>
    <row r="407" spans="1:10" ht="12.75">
      <c r="A407" s="304"/>
      <c r="B407" s="305"/>
      <c r="C407" s="305"/>
      <c r="D407" s="305"/>
      <c r="E407" s="306"/>
      <c r="F407" s="8" t="s">
        <v>29</v>
      </c>
      <c r="G407" s="8">
        <v>0</v>
      </c>
      <c r="H407" s="8">
        <v>0</v>
      </c>
      <c r="I407" s="8">
        <v>0</v>
      </c>
      <c r="J407" s="8"/>
    </row>
    <row r="408" spans="1:10" ht="12.75">
      <c r="A408" s="304"/>
      <c r="B408" s="305"/>
      <c r="C408" s="305"/>
      <c r="D408" s="305"/>
      <c r="E408" s="306"/>
      <c r="F408" s="8" t="s">
        <v>32</v>
      </c>
      <c r="G408" s="8">
        <v>0</v>
      </c>
      <c r="H408" s="8">
        <v>0</v>
      </c>
      <c r="I408" s="8">
        <v>0</v>
      </c>
      <c r="J408" s="8"/>
    </row>
    <row r="409" spans="1:10" ht="12.75">
      <c r="A409" s="307"/>
      <c r="B409" s="308"/>
      <c r="C409" s="308"/>
      <c r="D409" s="308"/>
      <c r="E409" s="309"/>
      <c r="F409" s="8" t="s">
        <v>31</v>
      </c>
      <c r="G409" s="8">
        <v>0</v>
      </c>
      <c r="H409" s="8">
        <v>0</v>
      </c>
      <c r="I409" s="8">
        <v>0</v>
      </c>
      <c r="J409" s="8"/>
    </row>
    <row r="412" ht="12.75">
      <c r="B412" t="s">
        <v>75</v>
      </c>
    </row>
    <row r="419" spans="4:12" ht="12.75">
      <c r="D419" s="25"/>
      <c r="E419" s="25"/>
      <c r="F419" s="25"/>
      <c r="G419" s="25"/>
      <c r="H419" s="25"/>
      <c r="I419" s="25"/>
      <c r="J419" s="25"/>
      <c r="K419" s="25"/>
      <c r="L419" s="25"/>
    </row>
    <row r="420" spans="4:12" ht="12.75">
      <c r="D420" s="25"/>
      <c r="E420" s="25"/>
      <c r="F420" s="25"/>
      <c r="G420" s="25"/>
      <c r="H420" s="25"/>
      <c r="I420" s="25"/>
      <c r="J420" s="25"/>
      <c r="K420" s="25"/>
      <c r="L420" s="25"/>
    </row>
    <row r="421" spans="4:12" ht="12.75">
      <c r="D421" s="25"/>
      <c r="E421" s="25"/>
      <c r="F421" s="25"/>
      <c r="G421" s="25"/>
      <c r="H421" s="25"/>
      <c r="I421" s="25"/>
      <c r="J421" s="25"/>
      <c r="K421" s="25"/>
      <c r="L421" s="25"/>
    </row>
    <row r="422" spans="4:12" ht="12.75">
      <c r="D422" s="25"/>
      <c r="E422" s="25"/>
      <c r="F422" s="25"/>
      <c r="G422" s="25"/>
      <c r="H422" s="25"/>
      <c r="I422" s="25"/>
      <c r="J422" s="25"/>
      <c r="K422" s="25"/>
      <c r="L422" s="25"/>
    </row>
    <row r="423" spans="4:12" ht="12.75">
      <c r="D423" s="25"/>
      <c r="E423" s="25"/>
      <c r="F423" s="25"/>
      <c r="G423" s="25"/>
      <c r="H423" s="25"/>
      <c r="I423" s="25"/>
      <c r="J423" s="25"/>
      <c r="K423" s="25"/>
      <c r="L423" s="25"/>
    </row>
    <row r="424" spans="4:12" ht="12.75">
      <c r="D424" s="25"/>
      <c r="E424" s="25"/>
      <c r="F424" s="25"/>
      <c r="G424" s="25"/>
      <c r="H424" s="25"/>
      <c r="I424" s="25"/>
      <c r="J424" s="25"/>
      <c r="K424" s="25"/>
      <c r="L424" s="25"/>
    </row>
    <row r="425" spans="4:12" ht="12.75">
      <c r="D425" s="25"/>
      <c r="E425" s="89"/>
      <c r="F425" s="89"/>
      <c r="G425" s="89"/>
      <c r="H425" s="89"/>
      <c r="I425" s="89"/>
      <c r="J425" s="89"/>
      <c r="K425" s="25"/>
      <c r="L425" s="89"/>
    </row>
    <row r="426" spans="4:12" ht="12.75">
      <c r="D426" s="25"/>
      <c r="E426" s="25"/>
      <c r="F426" s="25"/>
      <c r="G426" s="25"/>
      <c r="H426" s="25"/>
      <c r="I426" s="25"/>
      <c r="J426" s="25"/>
      <c r="K426" s="25"/>
      <c r="L426" s="25"/>
    </row>
    <row r="427" spans="4:12" ht="12.75">
      <c r="D427" s="25"/>
      <c r="E427" s="25"/>
      <c r="F427" s="25"/>
      <c r="G427" s="25"/>
      <c r="H427" s="25"/>
      <c r="I427" s="25"/>
      <c r="J427" s="25"/>
      <c r="K427" s="25"/>
      <c r="L427" s="25"/>
    </row>
    <row r="428" spans="4:12" ht="12.75">
      <c r="D428" s="25"/>
      <c r="E428" s="25"/>
      <c r="F428" s="25"/>
      <c r="G428" s="25"/>
      <c r="H428" s="25"/>
      <c r="I428" s="25"/>
      <c r="J428" s="25"/>
      <c r="K428" s="25"/>
      <c r="L428" s="25"/>
    </row>
    <row r="456" ht="12.75">
      <c r="D456" t="s">
        <v>74</v>
      </c>
    </row>
  </sheetData>
  <sheetProtection/>
  <mergeCells count="298">
    <mergeCell ref="F404:J404"/>
    <mergeCell ref="A390:E390"/>
    <mergeCell ref="F390:J390"/>
    <mergeCell ref="A391:E391"/>
    <mergeCell ref="F391:J391"/>
    <mergeCell ref="A394:E394"/>
    <mergeCell ref="F394:J394"/>
    <mergeCell ref="A395:E399"/>
    <mergeCell ref="A392:E392"/>
    <mergeCell ref="F392:J392"/>
    <mergeCell ref="A403:E403"/>
    <mergeCell ref="F258:J258"/>
    <mergeCell ref="F289:J289"/>
    <mergeCell ref="A293:E293"/>
    <mergeCell ref="F403:J403"/>
    <mergeCell ref="A393:E393"/>
    <mergeCell ref="F393:J393"/>
    <mergeCell ref="F375:J375"/>
    <mergeCell ref="A376:E376"/>
    <mergeCell ref="F376:J376"/>
    <mergeCell ref="A405:E409"/>
    <mergeCell ref="A404:E404"/>
    <mergeCell ref="K276:L276"/>
    <mergeCell ref="F305:J305"/>
    <mergeCell ref="B366:B370"/>
    <mergeCell ref="E366:E370"/>
    <mergeCell ref="F291:J291"/>
    <mergeCell ref="F306:J306"/>
    <mergeCell ref="F307:J307"/>
    <mergeCell ref="F355:J355"/>
    <mergeCell ref="B345:E349"/>
    <mergeCell ref="A345:A349"/>
    <mergeCell ref="F260:J260"/>
    <mergeCell ref="F292:J292"/>
    <mergeCell ref="F304:J304"/>
    <mergeCell ref="F338:J338"/>
    <mergeCell ref="F339:J339"/>
    <mergeCell ref="A329:A333"/>
    <mergeCell ref="A304:E304"/>
    <mergeCell ref="C299:C303"/>
    <mergeCell ref="F259:J259"/>
    <mergeCell ref="F290:J290"/>
    <mergeCell ref="F261:J261"/>
    <mergeCell ref="F337:J337"/>
    <mergeCell ref="F308:J308"/>
    <mergeCell ref="F335:J335"/>
    <mergeCell ref="F336:J336"/>
    <mergeCell ref="F293:J293"/>
    <mergeCell ref="A375:E375"/>
    <mergeCell ref="F354:J354"/>
    <mergeCell ref="F372:J372"/>
    <mergeCell ref="A373:E373"/>
    <mergeCell ref="F373:J373"/>
    <mergeCell ref="F374:J374"/>
    <mergeCell ref="D361:D365"/>
    <mergeCell ref="C366:C370"/>
    <mergeCell ref="A366:A370"/>
    <mergeCell ref="A374:E374"/>
    <mergeCell ref="F402:J402"/>
    <mergeCell ref="A400:E400"/>
    <mergeCell ref="A401:E401"/>
    <mergeCell ref="F401:J401"/>
    <mergeCell ref="F400:J400"/>
    <mergeCell ref="A402:E402"/>
    <mergeCell ref="A377:E381"/>
    <mergeCell ref="A372:E372"/>
    <mergeCell ref="A314:A318"/>
    <mergeCell ref="A335:E335"/>
    <mergeCell ref="A338:E338"/>
    <mergeCell ref="A319:A323"/>
    <mergeCell ref="B319:E323"/>
    <mergeCell ref="B329:E333"/>
    <mergeCell ref="A324:A328"/>
    <mergeCell ref="B324:E328"/>
    <mergeCell ref="B314:E318"/>
    <mergeCell ref="E299:E303"/>
    <mergeCell ref="A294:E298"/>
    <mergeCell ref="A299:A303"/>
    <mergeCell ref="B299:B303"/>
    <mergeCell ref="A307:E307"/>
    <mergeCell ref="A309:E313"/>
    <mergeCell ref="F351:J351"/>
    <mergeCell ref="A352:E352"/>
    <mergeCell ref="A353:E353"/>
    <mergeCell ref="A336:E336"/>
    <mergeCell ref="A340:E344"/>
    <mergeCell ref="A337:E337"/>
    <mergeCell ref="A339:E339"/>
    <mergeCell ref="F352:J352"/>
    <mergeCell ref="F353:J353"/>
    <mergeCell ref="A351:E351"/>
    <mergeCell ref="A231:E235"/>
    <mergeCell ref="A258:E258"/>
    <mergeCell ref="D299:D303"/>
    <mergeCell ref="A252:E256"/>
    <mergeCell ref="A251:E251"/>
    <mergeCell ref="A262:E266"/>
    <mergeCell ref="A241:A245"/>
    <mergeCell ref="B241:B245"/>
    <mergeCell ref="C241:C245"/>
    <mergeCell ref="D241:D245"/>
    <mergeCell ref="A354:E354"/>
    <mergeCell ref="A355:E355"/>
    <mergeCell ref="E361:E365"/>
    <mergeCell ref="A389:J389"/>
    <mergeCell ref="A356:E360"/>
    <mergeCell ref="A361:A365"/>
    <mergeCell ref="B361:B365"/>
    <mergeCell ref="D366:D370"/>
    <mergeCell ref="A383:E387"/>
    <mergeCell ref="C361:C365"/>
    <mergeCell ref="A193:E193"/>
    <mergeCell ref="F251:J251"/>
    <mergeCell ref="F226:J226"/>
    <mergeCell ref="F227:J227"/>
    <mergeCell ref="A211:E215"/>
    <mergeCell ref="F203:J203"/>
    <mergeCell ref="A204:E204"/>
    <mergeCell ref="A205:E205"/>
    <mergeCell ref="A206:E210"/>
    <mergeCell ref="F204:J204"/>
    <mergeCell ref="A166:E170"/>
    <mergeCell ref="F191:J191"/>
    <mergeCell ref="A192:E192"/>
    <mergeCell ref="F192:J192"/>
    <mergeCell ref="D186:D190"/>
    <mergeCell ref="A179:E179"/>
    <mergeCell ref="E151:E155"/>
    <mergeCell ref="A151:A155"/>
    <mergeCell ref="B151:B155"/>
    <mergeCell ref="C151:C155"/>
    <mergeCell ref="D151:D155"/>
    <mergeCell ref="F86:J86"/>
    <mergeCell ref="F107:J107"/>
    <mergeCell ref="F106:J106"/>
    <mergeCell ref="A138:E138"/>
    <mergeCell ref="F109:J109"/>
    <mergeCell ref="F108:J108"/>
    <mergeCell ref="A108:E108"/>
    <mergeCell ref="A109:E109"/>
    <mergeCell ref="F138:J138"/>
    <mergeCell ref="F137:J137"/>
    <mergeCell ref="F84:J84"/>
    <mergeCell ref="A85:E85"/>
    <mergeCell ref="F85:J85"/>
    <mergeCell ref="A84:E84"/>
    <mergeCell ref="F60:J60"/>
    <mergeCell ref="A5:E5"/>
    <mergeCell ref="F58:J58"/>
    <mergeCell ref="A60:E60"/>
    <mergeCell ref="F59:J59"/>
    <mergeCell ref="A59:E59"/>
    <mergeCell ref="A40:E44"/>
    <mergeCell ref="A35:E39"/>
    <mergeCell ref="A25:E29"/>
    <mergeCell ref="A10:E14"/>
    <mergeCell ref="F57:J57"/>
    <mergeCell ref="A57:E57"/>
    <mergeCell ref="A8:E8"/>
    <mergeCell ref="F8:J8"/>
    <mergeCell ref="A1:J2"/>
    <mergeCell ref="A3:E3"/>
    <mergeCell ref="F3:J3"/>
    <mergeCell ref="A4:E4"/>
    <mergeCell ref="F4:J4"/>
    <mergeCell ref="F5:J5"/>
    <mergeCell ref="A6:E6"/>
    <mergeCell ref="A7:E7"/>
    <mergeCell ref="F7:J7"/>
    <mergeCell ref="F6:J6"/>
    <mergeCell ref="A61:E61"/>
    <mergeCell ref="F61:J61"/>
    <mergeCell ref="A62:E62"/>
    <mergeCell ref="F62:J62"/>
    <mergeCell ref="A58:E58"/>
    <mergeCell ref="A45:E49"/>
    <mergeCell ref="A15:E19"/>
    <mergeCell ref="A20:E24"/>
    <mergeCell ref="A30:E34"/>
    <mergeCell ref="A50:E54"/>
    <mergeCell ref="F88:J88"/>
    <mergeCell ref="F104:J104"/>
    <mergeCell ref="A73:E77"/>
    <mergeCell ref="A63:E67"/>
    <mergeCell ref="A68:E72"/>
    <mergeCell ref="F83:J83"/>
    <mergeCell ref="A83:E83"/>
    <mergeCell ref="A89:E93"/>
    <mergeCell ref="F87:J87"/>
    <mergeCell ref="A86:E86"/>
    <mergeCell ref="A88:E88"/>
    <mergeCell ref="A94:E98"/>
    <mergeCell ref="A104:E104"/>
    <mergeCell ref="A99:E103"/>
    <mergeCell ref="A110:E114"/>
    <mergeCell ref="A135:E135"/>
    <mergeCell ref="F135:J135"/>
    <mergeCell ref="F105:J105"/>
    <mergeCell ref="F136:J136"/>
    <mergeCell ref="A130:E134"/>
    <mergeCell ref="A125:E129"/>
    <mergeCell ref="A120:E124"/>
    <mergeCell ref="F139:J139"/>
    <mergeCell ref="A141:E145"/>
    <mergeCell ref="A146:A150"/>
    <mergeCell ref="B146:B150"/>
    <mergeCell ref="C146:C150"/>
    <mergeCell ref="D146:D150"/>
    <mergeCell ref="E146:E150"/>
    <mergeCell ref="A140:E140"/>
    <mergeCell ref="F140:J140"/>
    <mergeCell ref="A139:E139"/>
    <mergeCell ref="F156:J156"/>
    <mergeCell ref="A157:E157"/>
    <mergeCell ref="F157:J157"/>
    <mergeCell ref="F176:J176"/>
    <mergeCell ref="A171:E175"/>
    <mergeCell ref="F158:J158"/>
    <mergeCell ref="A160:E160"/>
    <mergeCell ref="F160:J160"/>
    <mergeCell ref="A159:E159"/>
    <mergeCell ref="F159:J159"/>
    <mergeCell ref="F205:J205"/>
    <mergeCell ref="F202:J202"/>
    <mergeCell ref="A202:E202"/>
    <mergeCell ref="F177:J177"/>
    <mergeCell ref="A181:E185"/>
    <mergeCell ref="F179:J179"/>
    <mergeCell ref="F178:J178"/>
    <mergeCell ref="A180:E180"/>
    <mergeCell ref="F180:J180"/>
    <mergeCell ref="F194:J194"/>
    <mergeCell ref="F193:J193"/>
    <mergeCell ref="F201:J201"/>
    <mergeCell ref="F230:J230"/>
    <mergeCell ref="A228:E228"/>
    <mergeCell ref="A230:E230"/>
    <mergeCell ref="F228:J228"/>
    <mergeCell ref="F229:J229"/>
    <mergeCell ref="A229:E229"/>
    <mergeCell ref="A203:E203"/>
    <mergeCell ref="A201:E201"/>
    <mergeCell ref="A221:E225"/>
    <mergeCell ref="F248:J248"/>
    <mergeCell ref="A247:E247"/>
    <mergeCell ref="A250:E250"/>
    <mergeCell ref="F247:J247"/>
    <mergeCell ref="A249:E249"/>
    <mergeCell ref="F249:J249"/>
    <mergeCell ref="A248:E248"/>
    <mergeCell ref="F250:J250"/>
    <mergeCell ref="E241:E245"/>
    <mergeCell ref="F257:J257"/>
    <mergeCell ref="A308:E308"/>
    <mergeCell ref="A259:E259"/>
    <mergeCell ref="A306:E306"/>
    <mergeCell ref="A289:E289"/>
    <mergeCell ref="A305:E305"/>
    <mergeCell ref="A267:E271"/>
    <mergeCell ref="A261:E261"/>
    <mergeCell ref="A260:E260"/>
    <mergeCell ref="A257:E257"/>
    <mergeCell ref="A87:E87"/>
    <mergeCell ref="A178:E178"/>
    <mergeCell ref="A158:E158"/>
    <mergeCell ref="A105:E105"/>
    <mergeCell ref="A107:E107"/>
    <mergeCell ref="A106:E106"/>
    <mergeCell ref="A115:E119"/>
    <mergeCell ref="A176:E176"/>
    <mergeCell ref="A137:E137"/>
    <mergeCell ref="A136:E136"/>
    <mergeCell ref="A216:E220"/>
    <mergeCell ref="B186:B190"/>
    <mergeCell ref="A161:E165"/>
    <mergeCell ref="A194:E194"/>
    <mergeCell ref="E186:E190"/>
    <mergeCell ref="A191:E191"/>
    <mergeCell ref="A186:A190"/>
    <mergeCell ref="A177:E177"/>
    <mergeCell ref="A196:E200"/>
    <mergeCell ref="C186:C190"/>
    <mergeCell ref="A291:E291"/>
    <mergeCell ref="A272:E276"/>
    <mergeCell ref="A290:E290"/>
    <mergeCell ref="A292:E292"/>
    <mergeCell ref="A282:E286"/>
    <mergeCell ref="A277:E281"/>
    <mergeCell ref="A78:E82"/>
    <mergeCell ref="D236:D240"/>
    <mergeCell ref="E236:E240"/>
    <mergeCell ref="C236:C240"/>
    <mergeCell ref="A236:A240"/>
    <mergeCell ref="B236:B240"/>
    <mergeCell ref="A227:E227"/>
    <mergeCell ref="A226:E226"/>
    <mergeCell ref="A195:E195"/>
    <mergeCell ref="A156:E15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2023-02-10T05:42:06Z</cp:lastPrinted>
  <dcterms:created xsi:type="dcterms:W3CDTF">1996-10-08T23:32:33Z</dcterms:created>
  <dcterms:modified xsi:type="dcterms:W3CDTF">2023-02-15T06:31:05Z</dcterms:modified>
  <cp:category/>
  <cp:version/>
  <cp:contentType/>
  <cp:contentStatus/>
</cp:coreProperties>
</file>